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L:\KHI\Vorlagen\Betreuungsverträge\Tarifanpassung August 2026\Dokumente für Website\"/>
    </mc:Choice>
  </mc:AlternateContent>
  <xr:revisionPtr revIDLastSave="0" documentId="8_{EB7830B2-3C98-4E73-BC53-7CFC7EC57647}" xr6:coauthVersionLast="47" xr6:coauthVersionMax="47" xr10:uidLastSave="{00000000-0000-0000-0000-000000000000}"/>
  <bookViews>
    <workbookView xWindow="-120" yWindow="-120" windowWidth="29040" windowHeight="17520" xr2:uid="{00000000-000D-0000-FFFF-FFFF00000000}"/>
  </bookViews>
  <sheets>
    <sheet name="Anhang 1" sheetId="1" r:id="rId1"/>
    <sheet name="Datenquelle" sheetId="2" state="hidden" r:id="rId2"/>
    <sheet name="Tabelle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7" i="1" l="1"/>
  <c r="J21" i="1" l="1"/>
  <c r="K10" i="5"/>
  <c r="I15" i="5"/>
  <c r="J15" i="5"/>
  <c r="K15" i="5"/>
  <c r="K11" i="5"/>
  <c r="J11" i="5"/>
  <c r="I11" i="5"/>
  <c r="J10" i="5"/>
  <c r="I10" i="5"/>
  <c r="S21" i="1" l="1"/>
  <c r="J27" i="1"/>
  <c r="S27" i="1" s="1"/>
  <c r="J30" i="1"/>
  <c r="J45" i="1"/>
  <c r="S45" i="1" s="1"/>
  <c r="J33" i="1"/>
  <c r="S33" i="1" s="1"/>
  <c r="J24" i="1"/>
  <c r="S24" i="1" s="1"/>
  <c r="K8" i="5" l="1"/>
  <c r="S30" i="1" l="1"/>
  <c r="J48" i="1" l="1"/>
  <c r="S48" i="1" s="1"/>
  <c r="L115" i="1"/>
  <c r="L113" i="1"/>
  <c r="L111" i="1"/>
  <c r="A115" i="1"/>
  <c r="A113" i="1"/>
  <c r="A111" i="1"/>
  <c r="A109" i="1"/>
  <c r="L109" i="1"/>
  <c r="J51" i="1" l="1"/>
  <c r="S51" i="1" s="1"/>
  <c r="J39" i="1"/>
  <c r="S39" i="1" s="1"/>
  <c r="J36" i="1"/>
  <c r="S36" i="1" s="1"/>
  <c r="J42" i="1"/>
  <c r="S42" i="1" s="1"/>
  <c r="K9" i="5"/>
  <c r="K12" i="5"/>
  <c r="K13" i="5"/>
  <c r="K14" i="5"/>
  <c r="K16" i="5"/>
  <c r="K17" i="5"/>
  <c r="J9" i="5"/>
  <c r="J12" i="5"/>
  <c r="J13" i="5"/>
  <c r="J14" i="5"/>
  <c r="J16" i="5"/>
  <c r="J17" i="5"/>
  <c r="J8" i="5"/>
  <c r="I17" i="5"/>
  <c r="I9" i="5"/>
  <c r="I12" i="5"/>
  <c r="I13" i="5"/>
  <c r="I14" i="5"/>
  <c r="I16" i="5"/>
  <c r="I8" i="5"/>
  <c r="S54" i="1" l="1"/>
  <c r="S57" i="1" s="1"/>
  <c r="S60" i="1" l="1"/>
  <c r="S75" i="1" s="1"/>
  <c r="M75" i="1" s="1"/>
</calcChain>
</file>

<file path=xl/sharedStrings.xml><?xml version="1.0" encoding="utf-8"?>
<sst xmlns="http://schemas.openxmlformats.org/spreadsheetml/2006/main" count="170" uniqueCount="105">
  <si>
    <t>Kinderhaus Imago in</t>
  </si>
  <si>
    <t>Baar</t>
  </si>
  <si>
    <t>Umfang der Kinderbetreuung</t>
  </si>
  <si>
    <t>(Anhang 1 zum Betreuungsvertrag Kinderhaus Imago)</t>
  </si>
  <si>
    <t>Vor- und Nachname Kind:</t>
  </si>
  <si>
    <t>Geburtsdatum:</t>
  </si>
  <si>
    <t>Beginn der Betreuung:</t>
  </si>
  <si>
    <t>Änderung</t>
  </si>
  <si>
    <t>Neueintritt</t>
  </si>
  <si>
    <t>Kind mit Behinderung:</t>
  </si>
  <si>
    <t>Ja</t>
  </si>
  <si>
    <t>Betreuungsfaktor:</t>
  </si>
  <si>
    <t>Gewünschte Betreuungszeiten</t>
  </si>
  <si>
    <t>Ansatz/Tag</t>
  </si>
  <si>
    <t>Mo</t>
  </si>
  <si>
    <t>Di</t>
  </si>
  <si>
    <t>Mi</t>
  </si>
  <si>
    <t>Do</t>
  </si>
  <si>
    <t>Fr</t>
  </si>
  <si>
    <t>Kosten/Woche</t>
  </si>
  <si>
    <t>06:30 – 18:30 Uhr (ganzer Tag)</t>
  </si>
  <si>
    <t>06:30 – 14:00 Uhr (inkl. Mittagessen)</t>
  </si>
  <si>
    <t>11:00 – 18:30 Uhr (inkl. Mittagessen)</t>
  </si>
  <si>
    <t>06:30 – 11:30 Uhr (ohne Mittagessen)</t>
  </si>
  <si>
    <t>14:00 – 18:30 Uhr (ohne Mittagessen)</t>
  </si>
  <si>
    <t>11:00 – 14:00 Uhr (inkl. Mittagessen)</t>
  </si>
  <si>
    <t>06:30 – 09:00 Uhr (Randzeitbetreuung)</t>
  </si>
  <si>
    <t>15:30 – 18:30 Uhr (Randzeitbetreuung)</t>
  </si>
  <si>
    <t>Kosten pro Woche (ohne Betreuungsfaktor)</t>
  </si>
  <si>
    <t>Zusatzkosten mit Betreuungsfaktor:</t>
  </si>
  <si>
    <t>Gesamtkosten pro Woche (inkl. Betreuungsfaktor)</t>
  </si>
  <si>
    <t>Wünschen Sie ein anderes Betreuungsangebot? Reden Sie mit uns! Gerne suchen wir mit Ihnen nach einer Lösung.</t>
  </si>
  <si>
    <t>Stiftung visoparents</t>
  </si>
  <si>
    <t>Kinderhaus Imago Baar</t>
  </si>
  <si>
    <t>Landhausstrasse 20 | 6340 Baar | T 041 525 20 40 | kinderhaus-baar@visoparents.ch | www.visoparents.ch
Spendenkonto PC 15-557075-7 | IBAN CH23 0900 0000 1555 7075 7</t>
  </si>
  <si>
    <r>
      <t xml:space="preserve">Haben Sie Anspruch auf Subventionen / Betreuungsgutscheine? Viele </t>
    </r>
    <r>
      <rPr>
        <b/>
        <u/>
        <sz val="11"/>
        <color theme="1"/>
        <rFont val="Arial"/>
        <family val="2"/>
      </rPr>
      <t>Gemeinden beteiligen sich an den Kosten</t>
    </r>
    <r>
      <rPr>
        <sz val="11"/>
        <color theme="1"/>
        <rFont val="Arial"/>
        <family val="2"/>
      </rPr>
      <t xml:space="preserve"> für die externe Kinderbetreuung. Die Höhe der Beiträge ist üblicherweise abhängig vom Haushaltseinkommen. Wir helfen Ihnen gerne mit den Abklärungen und der Administration.</t>
    </r>
  </si>
  <si>
    <t>pro Monat</t>
  </si>
  <si>
    <t>pro Jahr</t>
  </si>
  <si>
    <t>Gesamtkosten:</t>
  </si>
  <si>
    <t>RechnungsempfängerIn</t>
  </si>
  <si>
    <t>Erziehungsberechtigte Person 1</t>
  </si>
  <si>
    <t>Beide Erziehungsberechtigten</t>
  </si>
  <si>
    <t>Es gelten die aktuellen allgemeinen Vertragsbestimmungen vom Betreuungsvertrag Kinderhaus Imago. Die allgemeinen Vertragsbedingungen sind abrufbar auf der Website der Stiftung visoparents. Ich bestätige mit meiner Unterschrift, diese erhalten, gelesen und verstanden zu haben.</t>
  </si>
  <si>
    <t xml:space="preserve">Ihr Interesse an unserem Angebot freut uns. Wir danken Ihnen für Ihr Vertrauen und freuen uns auf eine gute Zusammenarbeit. Gibt es noch Fragen? Bitte kontaktieren Sie uns! </t>
  </si>
  <si>
    <t>Für das Kinderhaus Imago</t>
  </si>
  <si>
    <t>Ort, Datum:</t>
  </si>
  <si>
    <t>Namen:</t>
  </si>
  <si>
    <t>Funktionen:</t>
  </si>
  <si>
    <t>Unterschriften:</t>
  </si>
  <si>
    <t>Betreuungsvertrag KHI</t>
  </si>
  <si>
    <t>Kinderhaus Imago in:</t>
  </si>
  <si>
    <t>(bitte auswählen)</t>
  </si>
  <si>
    <t>Dübendorf für:</t>
  </si>
  <si>
    <t>Baar für:</t>
  </si>
  <si>
    <t>Geburtsdatum Kind:</t>
  </si>
  <si>
    <t>Erwarteter Geb.-Termin:</t>
  </si>
  <si>
    <t>Beistand:</t>
  </si>
  <si>
    <t>Kind</t>
  </si>
  <si>
    <t>Erziehungsberechtigte Person 2</t>
  </si>
  <si>
    <t>Anhang 1</t>
  </si>
  <si>
    <t>Titel (pulldown 1)</t>
  </si>
  <si>
    <t>Anfrage für Änderung der Betreuungszeiten</t>
  </si>
  <si>
    <t>Unverbindliche Anfrage (neues Kind)</t>
  </si>
  <si>
    <t>Offerte</t>
  </si>
  <si>
    <t>Nein</t>
  </si>
  <si>
    <t>Unklar</t>
  </si>
  <si>
    <t>Betreuungsfaktoren:</t>
  </si>
  <si>
    <t>Rabatt falls Kind in der Nacht schläft</t>
  </si>
  <si>
    <t>Kind braucht Nachtbetreuung</t>
  </si>
  <si>
    <t>Kind schläft in der Regel durch</t>
  </si>
  <si>
    <t>Entlastungsangebote</t>
  </si>
  <si>
    <t>Finanzierung Zusatzangebot:</t>
  </si>
  <si>
    <t>Eltern</t>
  </si>
  <si>
    <t>Behörde</t>
  </si>
  <si>
    <t>Dritte</t>
  </si>
  <si>
    <t>Entlastungswochen / Jahr</t>
  </si>
  <si>
    <t>Finanzierung der Angebote:</t>
  </si>
  <si>
    <t>-</t>
  </si>
  <si>
    <t>noch nicht definitiv geklärt</t>
  </si>
  <si>
    <t>Kommunale Behörde</t>
  </si>
  <si>
    <t>Kantonale Behörde</t>
  </si>
  <si>
    <t>Dritte (Stiftung, Verein, Gönner)</t>
  </si>
  <si>
    <t>Stiftung visoparents (Fonds)</t>
  </si>
  <si>
    <t>Andere</t>
  </si>
  <si>
    <t>Text für:</t>
  </si>
  <si>
    <t>eine Offerte:</t>
  </si>
  <si>
    <t>Ihr Interesse an unserem Angebot freut uns. Wünschen Sie zusätzliche Informationen, ein persönliches Gespräch oder ein Besuch im Kinderhaus Imago? Bitte kontaktieren Sie uns!</t>
  </si>
  <si>
    <t>(Anhang 1 zum Betreuungsvertrag Kindertagesstätte)</t>
  </si>
  <si>
    <t>Entlastungswochenende-Optionen</t>
  </si>
  <si>
    <t>Unterschriften</t>
  </si>
  <si>
    <t>Funktion:</t>
  </si>
  <si>
    <t>Unterschrift:</t>
  </si>
  <si>
    <t>Kombi-Rabatt</t>
  </si>
  <si>
    <t>Baby</t>
  </si>
  <si>
    <t>Kleinkind</t>
  </si>
  <si>
    <t>Kind mit Behinderung</t>
  </si>
  <si>
    <t>15:30 – 18:00 Uhr (Randzeitbetreuung)</t>
  </si>
  <si>
    <t>12:30 – 14.00 Uhr (ohne Mittagessen)</t>
  </si>
  <si>
    <t>12.30 – 18.30 Uhr (ohne Mittagessen)</t>
  </si>
  <si>
    <t>06.30 – 12.30 Uhr (inkl. Mittagessen)</t>
  </si>
  <si>
    <t>12:30 – 18:30 Uhr (inkl. Mittagessen)</t>
  </si>
  <si>
    <t>Empfohlene Zusatzkosten Dolmetscher</t>
  </si>
  <si>
    <t>Preis Dolmetscher</t>
  </si>
  <si>
    <t>Um Ihrem Kind eine gute Integration zu ermöglichen, beträgt die Mindestbetreuung zwei ganze Tage, bzw. 20 Stunden pro Woche.</t>
  </si>
  <si>
    <t>Zur Sicherstellung der Kommunikation in wichtigen Belangen empfehlen wir, falls nötig, die Finanzierung eines Dolmetschers für die Eingewöhnung (1h) und Elterngespräche (3h pro Betreuungsjahr)
Verrechnung gemäss effektivem Bezug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</si>
</sst>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CHF&quot;\ #,##0.00;[Red]&quot;CHF&quot;\ \-#,##0.00"/>
    <numFmt numFmtId="164" formatCode="dd/mm/yyyy;@"/>
    <numFmt numFmtId="165" formatCode="[$-807]dddd\,\ d/\ mmmm\ yyyy;@"/>
    <numFmt numFmtId="166" formatCode="&quot;CHF&quot;\ #,##0.00"/>
    <numFmt numFmtId="167" formatCode="0.0"/>
  </numFmts>
  <fonts count="12"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rgb="FF808080"/>
      <name val="Calibri"/>
      <family val="2"/>
      <scheme val="minor"/>
    </font>
    <font>
      <b/>
      <u/>
      <sz val="11"/>
      <color theme="1"/>
      <name val="Arial"/>
      <family val="2"/>
    </font>
    <font>
      <sz val="9"/>
      <color theme="1"/>
      <name val="Arial"/>
      <family val="2"/>
    </font>
    <font>
      <b/>
      <sz val="9"/>
      <color theme="1"/>
      <name val="Arial"/>
      <family val="2"/>
    </font>
    <font>
      <sz val="11"/>
      <color theme="0"/>
      <name val="Arial"/>
      <family val="2"/>
    </font>
    <font>
      <sz val="11"/>
      <color rgb="FFFF0000"/>
      <name val="Arial"/>
      <family val="2"/>
    </font>
    <font>
      <sz val="11"/>
      <name val="Arial"/>
      <family val="2"/>
    </font>
    <font>
      <sz val="8"/>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86">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8" fontId="3" fillId="0" borderId="0" xfId="0" applyNumberFormat="1" applyFont="1" applyAlignment="1">
      <alignment horizontal="right"/>
    </xf>
    <xf numFmtId="0" fontId="3" fillId="0" borderId="0" xfId="0" applyFont="1" applyAlignment="1">
      <alignment horizontal="right"/>
    </xf>
    <xf numFmtId="0" fontId="3" fillId="0" borderId="0" xfId="0" applyFont="1"/>
    <xf numFmtId="0" fontId="3" fillId="0" borderId="1" xfId="0" applyFont="1" applyBorder="1"/>
    <xf numFmtId="8" fontId="3" fillId="0" borderId="1" xfId="0" applyNumberFormat="1" applyFont="1" applyBorder="1" applyAlignment="1">
      <alignment horizontal="right"/>
    </xf>
    <xf numFmtId="0" fontId="0" fillId="0" borderId="0" xfId="0" applyAlignment="1">
      <alignment horizontal="center"/>
    </xf>
    <xf numFmtId="166" fontId="3" fillId="0" borderId="0" xfId="0" applyNumberFormat="1" applyFont="1" applyAlignment="1">
      <alignment horizontal="right"/>
    </xf>
    <xf numFmtId="1" fontId="0" fillId="0" borderId="0" xfId="0" applyNumberFormat="1"/>
    <xf numFmtId="0" fontId="3" fillId="0" borderId="0" xfId="0" applyFont="1" applyAlignment="1">
      <alignment horizontal="left"/>
    </xf>
    <xf numFmtId="0" fontId="6" fillId="0" borderId="0" xfId="0" applyFont="1" applyAlignment="1">
      <alignment horizontal="left"/>
    </xf>
    <xf numFmtId="0" fontId="6" fillId="0" borderId="0" xfId="0" applyFont="1"/>
    <xf numFmtId="0" fontId="7" fillId="0" borderId="0" xfId="0" applyFont="1" applyAlignment="1">
      <alignment horizontal="left"/>
    </xf>
    <xf numFmtId="0" fontId="8" fillId="0" borderId="1" xfId="0" applyFont="1" applyBorder="1" applyAlignment="1">
      <alignment horizontal="center"/>
    </xf>
    <xf numFmtId="0" fontId="1" fillId="0" borderId="0" xfId="0" applyFont="1" applyAlignment="1">
      <alignment vertical="center"/>
    </xf>
    <xf numFmtId="0" fontId="1" fillId="0" borderId="0" xfId="0" applyFont="1" applyAlignment="1">
      <alignment horizontal="justify" vertical="top" wrapText="1"/>
    </xf>
    <xf numFmtId="0" fontId="1" fillId="0" borderId="0" xfId="0" applyFont="1" applyAlignment="1">
      <alignment horizontal="left" vertical="top" wrapText="1"/>
    </xf>
    <xf numFmtId="0" fontId="3" fillId="4" borderId="0" xfId="0" applyFont="1" applyFill="1"/>
    <xf numFmtId="0" fontId="1" fillId="0" borderId="0" xfId="0" applyFont="1"/>
    <xf numFmtId="167" fontId="1" fillId="0" borderId="1" xfId="0" applyNumberFormat="1" applyFont="1" applyBorder="1" applyAlignment="1" applyProtection="1">
      <alignment horizontal="center"/>
      <protection locked="0"/>
    </xf>
    <xf numFmtId="14" fontId="1" fillId="0" borderId="0" xfId="0" applyNumberFormat="1"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8" fontId="1" fillId="0" borderId="1" xfId="0" applyNumberFormat="1" applyFont="1" applyBorder="1" applyAlignment="1">
      <alignment horizontal="right"/>
    </xf>
    <xf numFmtId="166" fontId="1" fillId="0" borderId="0" xfId="0" applyNumberFormat="1" applyFont="1" applyAlignment="1">
      <alignment horizontal="right"/>
    </xf>
    <xf numFmtId="166" fontId="1" fillId="0" borderId="1" xfId="0" applyNumberFormat="1" applyFont="1" applyBorder="1" applyAlignment="1">
      <alignment horizontal="right"/>
    </xf>
    <xf numFmtId="0" fontId="1" fillId="0" borderId="0" xfId="0" applyFont="1" applyAlignment="1">
      <alignment vertical="top" wrapText="1"/>
    </xf>
    <xf numFmtId="0" fontId="1" fillId="0" borderId="0" xfId="0" applyFont="1" applyAlignment="1">
      <alignment horizontal="left"/>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1" fillId="0" borderId="2" xfId="0" applyFont="1" applyBorder="1"/>
    <xf numFmtId="0" fontId="1" fillId="0" borderId="0" xfId="0" applyFont="1" applyAlignment="1">
      <alignment shrinkToFit="1"/>
    </xf>
    <xf numFmtId="0" fontId="1" fillId="0" borderId="1" xfId="0" applyFont="1" applyBorder="1" applyAlignment="1">
      <alignment horizontal="left"/>
    </xf>
    <xf numFmtId="167" fontId="1" fillId="0" borderId="0" xfId="0" applyNumberFormat="1" applyFont="1"/>
    <xf numFmtId="2" fontId="1" fillId="0" borderId="0" xfId="0" applyNumberFormat="1" applyFont="1"/>
    <xf numFmtId="1" fontId="1" fillId="0" borderId="0" xfId="0" applyNumberFormat="1" applyFont="1"/>
    <xf numFmtId="9" fontId="1" fillId="0" borderId="0" xfId="0" applyNumberFormat="1" applyFont="1"/>
    <xf numFmtId="0" fontId="1" fillId="4" borderId="0" xfId="0" applyFont="1" applyFill="1"/>
    <xf numFmtId="2" fontId="0" fillId="0" borderId="0" xfId="0" applyNumberFormat="1"/>
    <xf numFmtId="0" fontId="1" fillId="0" borderId="0" xfId="0" applyFont="1" applyAlignment="1" applyProtection="1">
      <alignment horizontal="center"/>
      <protection locked="0"/>
    </xf>
    <xf numFmtId="8" fontId="1" fillId="0" borderId="1" xfId="0" applyNumberFormat="1" applyFont="1" applyBorder="1" applyAlignment="1">
      <alignment horizontal="right" vertical="center" wrapText="1"/>
    </xf>
    <xf numFmtId="0" fontId="10" fillId="0" borderId="0" xfId="0" applyFont="1"/>
    <xf numFmtId="0" fontId="9" fillId="0" borderId="1" xfId="0" applyFont="1" applyBorder="1" applyAlignment="1">
      <alignment horizontal="center"/>
    </xf>
    <xf numFmtId="0" fontId="2" fillId="0" borderId="2" xfId="0" applyFont="1" applyBorder="1"/>
    <xf numFmtId="0" fontId="6" fillId="0" borderId="0" xfId="0" applyFont="1" applyAlignment="1">
      <alignment horizontal="left" wrapText="1"/>
    </xf>
    <xf numFmtId="0" fontId="1" fillId="0" borderId="0" xfId="0" applyFont="1" applyAlignment="1">
      <alignment horizontal="justify" vertical="top" wrapText="1"/>
    </xf>
    <xf numFmtId="0" fontId="1"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1" fillId="0" borderId="0" xfId="0" applyFont="1" applyAlignment="1" applyProtection="1">
      <alignment horizontal="left" shrinkToFit="1"/>
      <protection locked="0"/>
    </xf>
    <xf numFmtId="0" fontId="1" fillId="0" borderId="0" xfId="0" applyFont="1" applyAlignment="1">
      <alignment horizontal="left"/>
    </xf>
    <xf numFmtId="0" fontId="1" fillId="0" borderId="0" xfId="0" applyFont="1" applyAlignment="1" applyProtection="1">
      <alignment horizontal="left"/>
      <protection locked="0"/>
    </xf>
    <xf numFmtId="0" fontId="1" fillId="0" borderId="1" xfId="0" applyFont="1" applyBorder="1" applyAlignment="1">
      <alignment horizontal="left"/>
    </xf>
    <xf numFmtId="0" fontId="1" fillId="0" borderId="1" xfId="0" applyFont="1" applyBorder="1" applyAlignment="1" applyProtection="1">
      <alignment horizontal="left" shrinkToFit="1"/>
      <protection locked="0"/>
    </xf>
    <xf numFmtId="0" fontId="3" fillId="0" borderId="0" xfId="0" applyFont="1" applyAlignment="1">
      <alignment horizontal="left"/>
    </xf>
    <xf numFmtId="0" fontId="1" fillId="0" borderId="0" xfId="0" applyFont="1" applyAlignment="1">
      <alignment horizontal="left" vertical="center"/>
    </xf>
    <xf numFmtId="8" fontId="3" fillId="3" borderId="4" xfId="0" applyNumberFormat="1" applyFont="1" applyFill="1" applyBorder="1" applyAlignment="1">
      <alignment horizontal="right"/>
    </xf>
    <xf numFmtId="0" fontId="3" fillId="3" borderId="4" xfId="0" applyFont="1" applyFill="1" applyBorder="1" applyAlignment="1">
      <alignment horizontal="right"/>
    </xf>
    <xf numFmtId="0" fontId="1" fillId="0" borderId="0" xfId="0" applyFont="1" applyAlignment="1">
      <alignment horizontal="left" vertical="top" wrapText="1"/>
    </xf>
    <xf numFmtId="8" fontId="1" fillId="0" borderId="0" xfId="0" applyNumberFormat="1" applyFont="1" applyAlignment="1">
      <alignment horizontal="right"/>
    </xf>
    <xf numFmtId="164" fontId="1" fillId="0" borderId="1" xfId="0" applyNumberFormat="1" applyFont="1" applyBorder="1" applyAlignment="1" applyProtection="1">
      <alignment horizontal="center"/>
      <protection locked="0"/>
    </xf>
    <xf numFmtId="49" fontId="1" fillId="0" borderId="1" xfId="0" applyNumberFormat="1" applyFont="1" applyBorder="1" applyAlignment="1" applyProtection="1">
      <alignment horizontal="left" shrinkToFit="1"/>
      <protection locked="0"/>
    </xf>
    <xf numFmtId="166" fontId="1" fillId="0" borderId="0" xfId="0" applyNumberFormat="1" applyFont="1" applyAlignment="1">
      <alignment horizontal="right"/>
    </xf>
    <xf numFmtId="165" fontId="1" fillId="0" borderId="1" xfId="0" applyNumberFormat="1" applyFont="1" applyBorder="1" applyAlignment="1" applyProtection="1">
      <alignment horizontal="left" shrinkToFit="1"/>
      <protection locked="0"/>
    </xf>
    <xf numFmtId="8" fontId="3" fillId="2" borderId="4" xfId="0" applyNumberFormat="1" applyFont="1" applyFill="1" applyBorder="1" applyAlignment="1">
      <alignment horizontal="right"/>
    </xf>
    <xf numFmtId="0" fontId="3" fillId="2" borderId="4" xfId="0" applyFont="1" applyFill="1" applyBorder="1" applyAlignment="1">
      <alignment horizontal="right"/>
    </xf>
    <xf numFmtId="0" fontId="1" fillId="3" borderId="0" xfId="0" applyFont="1" applyFill="1" applyAlignment="1">
      <alignment horizontal="right" vertical="top" wrapText="1"/>
    </xf>
    <xf numFmtId="0" fontId="1" fillId="2" borderId="0" xfId="0" applyFont="1" applyFill="1" applyAlignment="1">
      <alignment horizontal="right" vertical="top" wrapText="1"/>
    </xf>
    <xf numFmtId="0" fontId="1" fillId="0" borderId="0" xfId="0" applyFont="1" applyAlignment="1">
      <alignment horizontal="right"/>
    </xf>
    <xf numFmtId="8" fontId="1" fillId="0" borderId="0" xfId="0" applyNumberFormat="1" applyFont="1" applyAlignment="1">
      <alignment horizontal="right" vertical="center" wrapText="1"/>
    </xf>
    <xf numFmtId="0" fontId="11" fillId="0" borderId="0" xfId="0" applyFont="1" applyAlignment="1">
      <alignment horizontal="left" vertical="top" wrapText="1"/>
    </xf>
    <xf numFmtId="8" fontId="3" fillId="0" borderId="0" xfId="0" applyNumberFormat="1" applyFont="1" applyAlignment="1">
      <alignment horizontal="right"/>
    </xf>
    <xf numFmtId="0" fontId="3" fillId="0" borderId="0" xfId="0" applyFont="1" applyAlignment="1">
      <alignment horizontal="right"/>
    </xf>
    <xf numFmtId="8" fontId="3" fillId="0" borderId="3" xfId="0" applyNumberFormat="1" applyFont="1" applyBorder="1" applyAlignment="1">
      <alignment horizontal="right"/>
    </xf>
    <xf numFmtId="0" fontId="3" fillId="0" borderId="3" xfId="0" applyFont="1" applyBorder="1" applyAlignment="1">
      <alignment horizontal="right"/>
    </xf>
    <xf numFmtId="167" fontId="1" fillId="0" borderId="0" xfId="0" applyNumberFormat="1" applyFont="1" applyAlignment="1">
      <alignment horizontal="center"/>
    </xf>
    <xf numFmtId="8" fontId="3" fillId="0" borderId="1" xfId="0" applyNumberFormat="1" applyFont="1" applyBorder="1" applyAlignment="1">
      <alignment horizontal="right"/>
    </xf>
    <xf numFmtId="0" fontId="1" fillId="0" borderId="0" xfId="0" applyFont="1" applyAlignment="1">
      <alignment horizontal="center"/>
    </xf>
    <xf numFmtId="0" fontId="0" fillId="0" borderId="0" xfId="0" applyAlignment="1">
      <alignment horizontal="center"/>
    </xf>
    <xf numFmtId="0" fontId="3" fillId="0" borderId="0" xfId="0" applyFont="1" applyAlignment="1" applyProtection="1">
      <alignment horizontal="left"/>
    </xf>
    <xf numFmtId="0" fontId="2" fillId="0" borderId="0" xfId="0" applyFont="1" applyProtection="1">
      <protection locked="0"/>
    </xf>
  </cellXfs>
  <cellStyles count="1">
    <cellStyle name="Standard" xfId="0" builtinId="0"/>
  </cellStyles>
  <dxfs count="16">
    <dxf>
      <border>
        <bottom style="thin">
          <color auto="1"/>
        </bottom>
        <vertical/>
        <horizontal/>
      </border>
    </dxf>
    <dxf>
      <fill>
        <patternFill>
          <bgColor theme="3" tint="0.59996337778862885"/>
        </patternFill>
      </fill>
    </dxf>
    <dxf>
      <fill>
        <patternFill>
          <bgColor theme="3" tint="0.59996337778862885"/>
        </patternFill>
      </fill>
    </dxf>
    <dxf>
      <border>
        <bottom style="thin">
          <color auto="1"/>
        </bottom>
        <vertical/>
        <horizontal/>
      </border>
    </dxf>
    <dxf>
      <border>
        <bottom style="thin">
          <color auto="1"/>
        </bottom>
        <vertical/>
        <horizontal/>
      </border>
    </dxf>
    <dxf>
      <font>
        <b/>
        <i val="0"/>
      </font>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atenquelle!$C$18"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13</xdr:col>
          <xdr:colOff>38100</xdr:colOff>
          <xdr:row>7</xdr:row>
          <xdr:rowOff>76200</xdr:rowOff>
        </xdr:from>
        <xdr:to>
          <xdr:col>14</xdr:col>
          <xdr:colOff>19050</xdr:colOff>
          <xdr:row>9</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19050</xdr:colOff>
          <xdr:row>7</xdr:row>
          <xdr:rowOff>38100</xdr:rowOff>
        </xdr:from>
        <xdr:to>
          <xdr:col>18</xdr:col>
          <xdr:colOff>19050</xdr:colOff>
          <xdr:row>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75</xdr:row>
          <xdr:rowOff>85725</xdr:rowOff>
        </xdr:from>
        <xdr:to>
          <xdr:col>9</xdr:col>
          <xdr:colOff>285750</xdr:colOff>
          <xdr:row>77</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D5D537-30AC-4280-8F6C-1BDF3618A067}" name="Tabelle3" displayName="Tabelle3" ref="B93:C103" totalsRowShown="0" headerRowDxfId="15" dataDxfId="14">
  <autoFilter ref="B93:C103" xr:uid="{E72F4284-AFAC-46B6-B6A7-4F0B4925874E}"/>
  <tableColumns count="2">
    <tableColumn id="1" xr3:uid="{626B4B66-E3CD-42F1-8F95-31C16CC380FF}" name="(Anhang 1 zum Betreuungsvertrag Kinderhaus Imago)" dataDxfId="13"/>
    <tableColumn id="4" xr3:uid="{E72282ED-3031-4077-AD09-6149CEFE7E02}" name="Offert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8EF674-1C91-471B-A1F2-74B8297BDF87}" name="Tabelle2" displayName="Tabelle2" ref="B34:E41" totalsRowShown="0" headerRowDxfId="11" dataDxfId="10">
  <autoFilter ref="B34:E41" xr:uid="{B764262D-0126-4A83-82A7-471D5D5AA627}"/>
  <tableColumns count="4">
    <tableColumn id="1" xr3:uid="{F9590B79-0626-40B7-AC9B-9929A337D95D}" name="(bitte auswählen)" dataDxfId="9"/>
    <tableColumn id="2" xr3:uid="{3B0D8A0B-DD29-4A2D-9074-5C59DF71455E}" name="Ja" dataDxfId="8"/>
    <tableColumn id="3" xr3:uid="{36DA2BE7-E133-4533-A52A-816FDAE37B96}" name="Nein" dataDxfId="7"/>
    <tableColumn id="4" xr3:uid="{19357D70-9FD5-4F5F-83CD-3CA5E424CCAC}" name="Unklar" dataDxfId="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121"/>
  <sheetViews>
    <sheetView showGridLines="0" tabSelected="1" showWhiteSpace="0" view="pageLayout" zoomScale="115" zoomScaleNormal="100" zoomScaleSheetLayoutView="100" zoomScalePageLayoutView="115" workbookViewId="0">
      <selection activeCell="I88" sqref="I88:V88"/>
    </sheetView>
  </sheetViews>
  <sheetFormatPr baseColWidth="10" defaultColWidth="11.42578125" defaultRowHeight="14.25" x14ac:dyDescent="0.2"/>
  <cols>
    <col min="1" max="21" width="4" style="1" customWidth="1"/>
    <col min="22" max="23" width="3.85546875" style="1" customWidth="1"/>
    <col min="24" max="16384" width="11.42578125" style="1"/>
  </cols>
  <sheetData>
    <row r="1" spans="1:24" ht="15" x14ac:dyDescent="0.25">
      <c r="A1" s="59" t="s">
        <v>0</v>
      </c>
      <c r="B1" s="59"/>
      <c r="C1" s="59"/>
      <c r="D1" s="59"/>
      <c r="E1" s="59"/>
      <c r="F1" s="84" t="s">
        <v>1</v>
      </c>
      <c r="G1" s="84"/>
      <c r="H1" s="84"/>
      <c r="I1" s="84"/>
      <c r="J1" s="84"/>
      <c r="K1" s="84"/>
      <c r="L1" s="21"/>
      <c r="M1" s="21"/>
      <c r="N1" s="21"/>
      <c r="O1" s="21"/>
      <c r="P1" s="21"/>
      <c r="Q1" s="21"/>
      <c r="R1" s="21"/>
      <c r="S1" s="21"/>
      <c r="T1" s="21"/>
      <c r="U1" s="21"/>
      <c r="V1" s="21"/>
      <c r="W1" s="21"/>
      <c r="X1" s="21"/>
    </row>
    <row r="2" spans="1:24" ht="7.5" customHeight="1" x14ac:dyDescent="0.2">
      <c r="A2" s="21"/>
      <c r="B2" s="21"/>
      <c r="C2" s="21"/>
      <c r="D2" s="21"/>
      <c r="E2" s="21"/>
      <c r="F2" s="21"/>
      <c r="G2" s="21"/>
      <c r="H2" s="21"/>
      <c r="I2" s="21"/>
      <c r="J2" s="21"/>
      <c r="K2" s="21"/>
      <c r="L2" s="21"/>
      <c r="M2" s="21"/>
      <c r="N2" s="21"/>
      <c r="O2" s="21"/>
      <c r="P2" s="21"/>
      <c r="Q2" s="21"/>
      <c r="R2" s="21"/>
      <c r="S2" s="21"/>
      <c r="T2" s="21"/>
      <c r="U2" s="21"/>
      <c r="V2" s="21"/>
      <c r="W2" s="21"/>
      <c r="X2" s="21"/>
    </row>
    <row r="3" spans="1:24" ht="15" x14ac:dyDescent="0.2">
      <c r="A3" s="2" t="s">
        <v>2</v>
      </c>
      <c r="B3" s="21"/>
      <c r="C3" s="21"/>
      <c r="D3" s="21"/>
      <c r="E3" s="21"/>
      <c r="F3" s="21"/>
      <c r="G3" s="21"/>
      <c r="H3" s="21"/>
      <c r="I3" s="21"/>
      <c r="J3" s="21"/>
      <c r="K3" s="21"/>
      <c r="L3" s="21"/>
      <c r="M3" s="21"/>
      <c r="N3" s="21"/>
      <c r="O3" s="21"/>
      <c r="P3" s="21"/>
      <c r="Q3" s="21"/>
      <c r="R3" s="21"/>
      <c r="S3" s="21"/>
      <c r="T3" s="21"/>
      <c r="U3" s="21"/>
      <c r="V3" s="21"/>
      <c r="W3" s="21"/>
      <c r="X3" s="21"/>
    </row>
    <row r="4" spans="1:24" ht="6" customHeight="1" x14ac:dyDescent="0.2">
      <c r="A4" s="21"/>
      <c r="B4" s="21"/>
      <c r="C4" s="21"/>
      <c r="D4" s="21"/>
      <c r="E4" s="21"/>
      <c r="F4" s="21"/>
      <c r="G4" s="21"/>
      <c r="H4" s="21"/>
      <c r="I4" s="21"/>
      <c r="J4" s="21"/>
      <c r="K4" s="21"/>
      <c r="L4" s="21"/>
      <c r="M4" s="21"/>
      <c r="N4" s="21"/>
      <c r="O4" s="21"/>
      <c r="P4" s="21"/>
      <c r="Q4" s="21"/>
      <c r="R4" s="21"/>
      <c r="S4" s="21"/>
      <c r="T4" s="21"/>
      <c r="U4" s="21"/>
      <c r="V4" s="21"/>
      <c r="W4" s="21"/>
      <c r="X4" s="21"/>
    </row>
    <row r="5" spans="1:24" x14ac:dyDescent="0.2">
      <c r="A5" s="60" t="s">
        <v>3</v>
      </c>
      <c r="B5" s="60"/>
      <c r="C5" s="60"/>
      <c r="D5" s="60"/>
      <c r="E5" s="60"/>
      <c r="F5" s="60"/>
      <c r="G5" s="60"/>
      <c r="H5" s="60"/>
      <c r="I5" s="60"/>
      <c r="J5" s="60"/>
      <c r="K5" s="60"/>
      <c r="L5" s="60"/>
      <c r="M5" s="21"/>
      <c r="N5" s="21"/>
      <c r="O5" s="21"/>
      <c r="P5" s="21"/>
      <c r="Q5" s="21"/>
      <c r="R5" s="21"/>
      <c r="S5" s="21"/>
      <c r="T5" s="21"/>
      <c r="U5" s="21"/>
      <c r="V5" s="21"/>
      <c r="W5" s="21"/>
      <c r="X5" s="21"/>
    </row>
    <row r="6" spans="1:24" ht="7.5" customHeight="1" x14ac:dyDescent="0.2">
      <c r="A6" s="21"/>
      <c r="B6" s="21"/>
      <c r="C6" s="21"/>
      <c r="D6" s="21"/>
      <c r="E6" s="21"/>
      <c r="F6" s="21"/>
      <c r="G6" s="21"/>
      <c r="H6" s="21"/>
      <c r="I6" s="21"/>
      <c r="J6" s="21"/>
      <c r="K6" s="21"/>
      <c r="L6" s="21"/>
      <c r="M6" s="21"/>
      <c r="N6" s="21"/>
      <c r="O6" s="21"/>
      <c r="P6" s="21"/>
      <c r="Q6" s="21"/>
      <c r="R6" s="21"/>
      <c r="S6" s="21"/>
      <c r="T6" s="21"/>
      <c r="U6" s="21"/>
      <c r="V6" s="21"/>
      <c r="W6" s="21"/>
      <c r="X6" s="21"/>
    </row>
    <row r="7" spans="1:24" x14ac:dyDescent="0.2">
      <c r="A7" s="21" t="s">
        <v>4</v>
      </c>
      <c r="B7" s="21"/>
      <c r="C7" s="21"/>
      <c r="D7" s="21"/>
      <c r="E7" s="21"/>
      <c r="F7" s="21"/>
      <c r="G7" s="66"/>
      <c r="H7" s="66"/>
      <c r="I7" s="66"/>
      <c r="J7" s="66"/>
      <c r="K7" s="66"/>
      <c r="L7" s="66"/>
      <c r="M7" s="21"/>
      <c r="N7" s="56" t="s">
        <v>5</v>
      </c>
      <c r="O7" s="56"/>
      <c r="P7" s="56"/>
      <c r="Q7" s="56"/>
      <c r="R7" s="56"/>
      <c r="S7" s="56"/>
      <c r="T7" s="65"/>
      <c r="U7" s="65"/>
      <c r="V7" s="65"/>
      <c r="W7" s="21"/>
      <c r="X7" s="21"/>
    </row>
    <row r="8" spans="1:24" ht="8.25" customHeight="1"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21" t="s">
        <v>6</v>
      </c>
      <c r="B9" s="21"/>
      <c r="C9" s="21"/>
      <c r="D9" s="21"/>
      <c r="E9" s="21"/>
      <c r="F9" s="21"/>
      <c r="G9" s="68"/>
      <c r="H9" s="68"/>
      <c r="I9" s="68"/>
      <c r="J9" s="68"/>
      <c r="K9" s="68"/>
      <c r="L9" s="68"/>
      <c r="M9" s="21"/>
      <c r="N9" s="21"/>
      <c r="O9" s="21" t="s">
        <v>7</v>
      </c>
      <c r="P9" s="21"/>
      <c r="Q9" s="21"/>
      <c r="R9" s="21"/>
      <c r="S9" s="21" t="s">
        <v>8</v>
      </c>
      <c r="T9" s="21"/>
      <c r="U9" s="21"/>
      <c r="V9" s="21"/>
      <c r="W9" s="21"/>
      <c r="X9" s="21"/>
    </row>
    <row r="10" spans="1:24" ht="8.2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row>
    <row r="11" spans="1:24" ht="14.45" customHeight="1" x14ac:dyDescent="0.2">
      <c r="A11" s="21" t="s">
        <v>9</v>
      </c>
      <c r="B11" s="21"/>
      <c r="C11" s="21"/>
      <c r="D11" s="21"/>
      <c r="E11" s="21"/>
      <c r="F11" s="21"/>
      <c r="G11" s="52" t="s">
        <v>51</v>
      </c>
      <c r="H11" s="52"/>
      <c r="I11" s="52"/>
      <c r="J11" s="52"/>
      <c r="K11" s="52"/>
      <c r="L11" s="52"/>
      <c r="M11" s="21"/>
      <c r="N11" s="21" t="s">
        <v>11</v>
      </c>
      <c r="O11" s="21"/>
      <c r="P11" s="21"/>
      <c r="Q11" s="21"/>
      <c r="R11" s="22">
        <v>1</v>
      </c>
      <c r="S11" s="21"/>
      <c r="T11" s="21"/>
      <c r="U11" s="21"/>
      <c r="V11" s="21"/>
      <c r="W11" s="21"/>
      <c r="X11" s="21"/>
    </row>
    <row r="12" spans="1:24" ht="8.25"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ht="8.25" customHeigh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3"/>
    </row>
    <row r="14" spans="1:24" ht="14.25" customHeight="1" x14ac:dyDescent="0.2">
      <c r="A14" s="63" t="s">
        <v>103</v>
      </c>
      <c r="B14" s="63"/>
      <c r="C14" s="63"/>
      <c r="D14" s="63"/>
      <c r="E14" s="63"/>
      <c r="F14" s="63"/>
      <c r="G14" s="63"/>
      <c r="H14" s="63"/>
      <c r="I14" s="63"/>
      <c r="J14" s="63"/>
      <c r="K14" s="63"/>
      <c r="L14" s="63"/>
      <c r="M14" s="63"/>
      <c r="N14" s="63"/>
      <c r="O14" s="63"/>
      <c r="P14" s="63"/>
      <c r="Q14" s="63"/>
      <c r="R14" s="63"/>
      <c r="S14" s="63"/>
      <c r="T14" s="63"/>
      <c r="U14" s="63"/>
      <c r="V14" s="63"/>
      <c r="W14" s="21"/>
      <c r="X14" s="21"/>
    </row>
    <row r="15" spans="1:24" x14ac:dyDescent="0.2">
      <c r="A15" s="63"/>
      <c r="B15" s="63"/>
      <c r="C15" s="63"/>
      <c r="D15" s="63"/>
      <c r="E15" s="63"/>
      <c r="F15" s="63"/>
      <c r="G15" s="63"/>
      <c r="H15" s="63"/>
      <c r="I15" s="63"/>
      <c r="J15" s="63"/>
      <c r="K15" s="63"/>
      <c r="L15" s="63"/>
      <c r="M15" s="63"/>
      <c r="N15" s="63"/>
      <c r="O15" s="63"/>
      <c r="P15" s="63"/>
      <c r="Q15" s="63"/>
      <c r="R15" s="63"/>
      <c r="S15" s="63"/>
      <c r="T15" s="63"/>
      <c r="U15" s="63"/>
      <c r="V15" s="63"/>
      <c r="W15" s="21"/>
      <c r="X15" s="21"/>
    </row>
    <row r="16" spans="1:24" ht="3" customHeight="1" x14ac:dyDescent="0.2">
      <c r="A16" s="63"/>
      <c r="B16" s="63"/>
      <c r="C16" s="63"/>
      <c r="D16" s="63"/>
      <c r="E16" s="63"/>
      <c r="F16" s="63"/>
      <c r="G16" s="63"/>
      <c r="H16" s="63"/>
      <c r="I16" s="63"/>
      <c r="J16" s="63"/>
      <c r="K16" s="63"/>
      <c r="L16" s="63"/>
      <c r="M16" s="63"/>
      <c r="N16" s="63"/>
      <c r="O16" s="63"/>
      <c r="P16" s="63"/>
      <c r="Q16" s="63"/>
      <c r="R16" s="63"/>
      <c r="S16" s="63"/>
      <c r="T16" s="63"/>
      <c r="U16" s="63"/>
      <c r="V16" s="63"/>
    </row>
    <row r="17" spans="1:22" ht="8.25" customHeight="1" x14ac:dyDescent="0.2">
      <c r="A17" s="21"/>
      <c r="B17" s="21"/>
      <c r="C17" s="21"/>
      <c r="D17" s="21"/>
      <c r="E17" s="21"/>
      <c r="F17" s="3"/>
      <c r="G17" s="21"/>
      <c r="H17" s="21"/>
      <c r="I17" s="21"/>
      <c r="J17" s="21"/>
      <c r="K17" s="21"/>
      <c r="L17" s="21"/>
      <c r="M17" s="21"/>
      <c r="N17" s="21"/>
      <c r="O17" s="21"/>
      <c r="P17" s="21"/>
      <c r="Q17" s="21"/>
      <c r="R17" s="21"/>
      <c r="S17" s="21"/>
      <c r="T17" s="21"/>
      <c r="U17" s="21"/>
      <c r="V17" s="21"/>
    </row>
    <row r="18" spans="1:22" x14ac:dyDescent="0.2">
      <c r="A18" s="21" t="s">
        <v>12</v>
      </c>
      <c r="B18" s="21"/>
      <c r="C18" s="21"/>
      <c r="D18" s="21"/>
      <c r="E18" s="21"/>
      <c r="F18" s="21"/>
      <c r="G18" s="21"/>
      <c r="H18" s="21"/>
      <c r="I18" s="21"/>
      <c r="J18" s="73" t="s">
        <v>13</v>
      </c>
      <c r="K18" s="73"/>
      <c r="L18" s="73"/>
      <c r="M18" s="21"/>
      <c r="N18" s="25" t="s">
        <v>14</v>
      </c>
      <c r="O18" s="25" t="s">
        <v>15</v>
      </c>
      <c r="P18" s="25" t="s">
        <v>16</v>
      </c>
      <c r="Q18" s="25" t="s">
        <v>17</v>
      </c>
      <c r="R18" s="25" t="s">
        <v>18</v>
      </c>
      <c r="S18" s="73" t="s">
        <v>19</v>
      </c>
      <c r="T18" s="73"/>
      <c r="U18" s="73"/>
      <c r="V18" s="73"/>
    </row>
    <row r="19" spans="1:22" ht="7.5" customHeight="1" x14ac:dyDescent="0.2">
      <c r="A19" s="26"/>
      <c r="B19" s="26"/>
      <c r="C19" s="26"/>
      <c r="D19" s="26"/>
      <c r="E19" s="26"/>
      <c r="F19" s="26"/>
      <c r="G19" s="26"/>
      <c r="H19" s="26"/>
      <c r="I19" s="26"/>
      <c r="J19" s="27"/>
      <c r="K19" s="27"/>
      <c r="L19" s="27"/>
      <c r="M19" s="26"/>
      <c r="N19" s="28"/>
      <c r="O19" s="28"/>
      <c r="P19" s="28"/>
      <c r="Q19" s="28"/>
      <c r="R19" s="28"/>
      <c r="S19" s="27"/>
      <c r="T19" s="27"/>
      <c r="U19" s="27"/>
      <c r="V19" s="27"/>
    </row>
    <row r="20" spans="1:22" ht="7.5" customHeight="1" x14ac:dyDescent="0.2">
      <c r="A20" s="21"/>
      <c r="B20" s="21"/>
      <c r="C20" s="21"/>
      <c r="D20" s="21"/>
      <c r="E20" s="21"/>
      <c r="F20" s="21"/>
      <c r="G20" s="21"/>
      <c r="H20" s="21"/>
      <c r="I20" s="21"/>
      <c r="J20" s="21"/>
      <c r="K20" s="21"/>
      <c r="L20" s="21"/>
      <c r="M20" s="21"/>
      <c r="N20" s="21"/>
      <c r="O20" s="21"/>
      <c r="P20" s="21"/>
      <c r="Q20" s="21"/>
      <c r="R20" s="21"/>
      <c r="S20" s="24"/>
      <c r="T20" s="24"/>
      <c r="U20" s="24"/>
      <c r="V20" s="24"/>
    </row>
    <row r="21" spans="1:22" x14ac:dyDescent="0.2">
      <c r="A21" s="21" t="s">
        <v>20</v>
      </c>
      <c r="B21" s="21"/>
      <c r="C21" s="21"/>
      <c r="D21" s="21"/>
      <c r="E21" s="21"/>
      <c r="F21" s="21"/>
      <c r="G21" s="21"/>
      <c r="H21" s="21"/>
      <c r="I21" s="21"/>
      <c r="J21" s="74">
        <f>IF(OR(G11="(bitte auswählen)",T7="",G9=""),0,IF(OR(G11="Ja",G11="Unklar"),Tabelle1!K7,IF(G9-T7&lt;547.5,Tabelle1!I7,Tabelle1!J7)))</f>
        <v>0</v>
      </c>
      <c r="K21" s="74"/>
      <c r="L21" s="74"/>
      <c r="M21" s="21"/>
      <c r="N21" s="45"/>
      <c r="O21" s="45"/>
      <c r="P21" s="45"/>
      <c r="Q21" s="45"/>
      <c r="R21" s="45"/>
      <c r="S21" s="64">
        <f>J21*COUNTIF(N21:R21,"x")</f>
        <v>0</v>
      </c>
      <c r="T21" s="64"/>
      <c r="U21" s="64"/>
      <c r="V21" s="64"/>
    </row>
    <row r="22" spans="1:22" ht="7.5" customHeight="1" x14ac:dyDescent="0.2">
      <c r="A22" s="26"/>
      <c r="B22" s="26"/>
      <c r="C22" s="26"/>
      <c r="D22" s="26"/>
      <c r="E22" s="26"/>
      <c r="F22" s="26"/>
      <c r="G22" s="26"/>
      <c r="H22" s="26"/>
      <c r="I22" s="26"/>
      <c r="J22" s="46"/>
      <c r="K22" s="46"/>
      <c r="L22" s="46"/>
      <c r="M22" s="26"/>
      <c r="N22" s="28"/>
      <c r="O22" s="28"/>
      <c r="P22" s="28"/>
      <c r="Q22" s="28"/>
      <c r="R22" s="28"/>
      <c r="S22" s="29"/>
      <c r="T22" s="29"/>
      <c r="U22" s="29"/>
      <c r="V22" s="29"/>
    </row>
    <row r="23" spans="1:22" ht="7.5" customHeight="1" x14ac:dyDescent="0.2">
      <c r="A23" s="21"/>
      <c r="B23" s="21"/>
      <c r="C23" s="21"/>
      <c r="D23" s="21"/>
      <c r="E23" s="21"/>
      <c r="F23" s="21"/>
      <c r="G23" s="21"/>
      <c r="H23" s="21"/>
      <c r="I23" s="21"/>
      <c r="J23" s="24"/>
      <c r="K23" s="24"/>
      <c r="L23" s="24"/>
      <c r="M23" s="21"/>
      <c r="N23" s="25"/>
      <c r="O23" s="25"/>
      <c r="P23" s="25"/>
      <c r="Q23" s="25"/>
      <c r="R23" s="25"/>
      <c r="S23" s="24"/>
      <c r="T23" s="24"/>
      <c r="U23" s="24"/>
      <c r="V23" s="24"/>
    </row>
    <row r="24" spans="1:22" x14ac:dyDescent="0.2">
      <c r="A24" s="21" t="s">
        <v>21</v>
      </c>
      <c r="B24" s="21"/>
      <c r="C24" s="21"/>
      <c r="D24" s="21"/>
      <c r="E24" s="21"/>
      <c r="F24" s="21"/>
      <c r="G24" s="21"/>
      <c r="H24" s="21"/>
      <c r="I24" s="21"/>
      <c r="J24" s="67">
        <f>J21*Tabelle1!B8</f>
        <v>0</v>
      </c>
      <c r="K24" s="67"/>
      <c r="L24" s="67"/>
      <c r="M24" s="21"/>
      <c r="N24" s="45"/>
      <c r="O24" s="45"/>
      <c r="P24" s="45"/>
      <c r="Q24" s="45"/>
      <c r="R24" s="45"/>
      <c r="S24" s="64">
        <f>J24*COUNTIF(N24:R24,"x")</f>
        <v>0</v>
      </c>
      <c r="T24" s="64"/>
      <c r="U24" s="64"/>
      <c r="V24" s="64"/>
    </row>
    <row r="25" spans="1:22" ht="7.5" customHeight="1" x14ac:dyDescent="0.2">
      <c r="A25" s="26"/>
      <c r="B25" s="26"/>
      <c r="C25" s="26"/>
      <c r="D25" s="26"/>
      <c r="E25" s="26"/>
      <c r="F25" s="26"/>
      <c r="G25" s="26"/>
      <c r="H25" s="26"/>
      <c r="I25" s="26"/>
      <c r="J25" s="31"/>
      <c r="K25" s="31"/>
      <c r="L25" s="46"/>
      <c r="M25" s="26"/>
      <c r="N25" s="28"/>
      <c r="O25" s="28"/>
      <c r="P25" s="28"/>
      <c r="Q25" s="28"/>
      <c r="R25" s="28"/>
      <c r="S25" s="29"/>
      <c r="T25" s="29"/>
      <c r="U25" s="29"/>
      <c r="V25" s="29"/>
    </row>
    <row r="26" spans="1:22" ht="7.5" customHeight="1" x14ac:dyDescent="0.2">
      <c r="A26" s="21"/>
      <c r="B26" s="21"/>
      <c r="C26" s="21"/>
      <c r="D26" s="21"/>
      <c r="E26" s="21"/>
      <c r="F26" s="21"/>
      <c r="G26" s="21"/>
      <c r="H26" s="21"/>
      <c r="I26" s="21"/>
      <c r="J26" s="24"/>
      <c r="K26" s="24"/>
      <c r="L26" s="24"/>
      <c r="M26" s="21"/>
      <c r="N26" s="25"/>
      <c r="O26" s="25"/>
      <c r="P26" s="25"/>
      <c r="Q26" s="25"/>
      <c r="R26" s="25"/>
      <c r="S26" s="24"/>
      <c r="T26" s="24"/>
      <c r="U26" s="24"/>
      <c r="V26" s="24"/>
    </row>
    <row r="27" spans="1:22" x14ac:dyDescent="0.2">
      <c r="A27" s="47" t="s">
        <v>22</v>
      </c>
      <c r="B27" s="21"/>
      <c r="C27" s="21"/>
      <c r="D27" s="21"/>
      <c r="E27" s="21"/>
      <c r="F27" s="21"/>
      <c r="G27" s="21"/>
      <c r="H27" s="21"/>
      <c r="I27" s="21"/>
      <c r="J27" s="67">
        <f>J21*Tabelle1!B9</f>
        <v>0</v>
      </c>
      <c r="K27" s="67"/>
      <c r="L27" s="67"/>
      <c r="M27" s="21"/>
      <c r="N27" s="45"/>
      <c r="O27" s="45"/>
      <c r="P27" s="45"/>
      <c r="Q27" s="45"/>
      <c r="R27" s="45"/>
      <c r="S27" s="64">
        <f>J27*COUNTIF(N27:R27,"x")</f>
        <v>0</v>
      </c>
      <c r="T27" s="64"/>
      <c r="U27" s="64"/>
      <c r="V27" s="64"/>
    </row>
    <row r="28" spans="1:22" ht="7.5" customHeight="1" x14ac:dyDescent="0.2">
      <c r="A28" s="26"/>
      <c r="B28" s="26"/>
      <c r="C28" s="26"/>
      <c r="D28" s="26"/>
      <c r="E28" s="26"/>
      <c r="F28" s="26"/>
      <c r="G28" s="26"/>
      <c r="H28" s="26"/>
      <c r="I28" s="26"/>
      <c r="J28" s="31"/>
      <c r="K28" s="31"/>
      <c r="L28" s="46"/>
      <c r="M28" s="26"/>
      <c r="N28" s="16"/>
      <c r="O28" s="28"/>
      <c r="P28" s="28"/>
      <c r="Q28" s="28"/>
      <c r="R28" s="28"/>
      <c r="S28" s="29"/>
      <c r="T28" s="29"/>
      <c r="U28" s="29"/>
      <c r="V28" s="29"/>
    </row>
    <row r="29" spans="1:22" ht="7.5" customHeight="1" x14ac:dyDescent="0.2">
      <c r="A29" s="21"/>
      <c r="B29" s="21"/>
      <c r="C29" s="21"/>
      <c r="D29" s="21"/>
      <c r="E29" s="21"/>
      <c r="F29" s="21"/>
      <c r="G29" s="21"/>
      <c r="H29" s="21"/>
      <c r="I29" s="21"/>
      <c r="J29" s="24"/>
      <c r="K29" s="24"/>
      <c r="L29" s="24"/>
      <c r="M29" s="21"/>
      <c r="N29" s="25"/>
      <c r="O29" s="25"/>
      <c r="P29" s="25"/>
      <c r="Q29" s="25"/>
      <c r="R29" s="25"/>
      <c r="S29" s="24"/>
      <c r="T29" s="24"/>
      <c r="U29" s="24"/>
      <c r="V29" s="24"/>
    </row>
    <row r="30" spans="1:22" x14ac:dyDescent="0.2">
      <c r="A30" s="21" t="s">
        <v>99</v>
      </c>
      <c r="B30" s="21"/>
      <c r="C30" s="21"/>
      <c r="D30" s="21"/>
      <c r="E30" s="21"/>
      <c r="F30" s="21"/>
      <c r="G30" s="21"/>
      <c r="H30" s="21"/>
      <c r="I30" s="21"/>
      <c r="J30" s="67">
        <f>J21*Tabelle1!B10</f>
        <v>0</v>
      </c>
      <c r="K30" s="67"/>
      <c r="L30" s="67"/>
      <c r="M30" s="21"/>
      <c r="N30" s="45"/>
      <c r="O30" s="45"/>
      <c r="P30" s="45"/>
      <c r="Q30" s="45"/>
      <c r="R30" s="45"/>
      <c r="S30" s="64">
        <f>J30*COUNTIF(N30:R30,"x")</f>
        <v>0</v>
      </c>
      <c r="T30" s="64"/>
      <c r="U30" s="64"/>
      <c r="V30" s="64"/>
    </row>
    <row r="31" spans="1:22" ht="8.1" customHeight="1" x14ac:dyDescent="0.2">
      <c r="A31" s="26"/>
      <c r="B31" s="26"/>
      <c r="C31" s="26"/>
      <c r="D31" s="26"/>
      <c r="E31" s="26"/>
      <c r="F31" s="26"/>
      <c r="G31" s="26"/>
      <c r="H31" s="26"/>
      <c r="I31" s="26"/>
      <c r="J31" s="31"/>
      <c r="K31" s="31"/>
      <c r="L31" s="46"/>
      <c r="M31" s="26"/>
      <c r="N31" s="16"/>
      <c r="O31" s="16"/>
      <c r="P31" s="16"/>
      <c r="Q31" s="16"/>
      <c r="R31" s="16"/>
      <c r="S31" s="29"/>
      <c r="T31" s="29"/>
      <c r="U31" s="29"/>
      <c r="V31" s="29"/>
    </row>
    <row r="32" spans="1:22" ht="7.5" customHeight="1" x14ac:dyDescent="0.2">
      <c r="A32" s="21"/>
      <c r="B32" s="21"/>
      <c r="C32" s="21"/>
      <c r="D32" s="21"/>
      <c r="E32" s="21"/>
      <c r="F32" s="21"/>
      <c r="G32" s="21"/>
      <c r="H32" s="21"/>
      <c r="I32" s="21"/>
      <c r="J32" s="24"/>
      <c r="K32" s="24"/>
      <c r="L32" s="24"/>
      <c r="M32" s="21"/>
      <c r="N32" s="25"/>
      <c r="O32" s="25"/>
      <c r="P32" s="25"/>
      <c r="Q32" s="25"/>
      <c r="R32" s="25"/>
      <c r="S32" s="24"/>
      <c r="T32" s="24"/>
      <c r="U32" s="24"/>
      <c r="V32" s="24"/>
    </row>
    <row r="33" spans="1:22" x14ac:dyDescent="0.2">
      <c r="A33" s="21" t="s">
        <v>100</v>
      </c>
      <c r="B33" s="21"/>
      <c r="C33" s="21"/>
      <c r="D33" s="21"/>
      <c r="E33" s="21"/>
      <c r="F33" s="21"/>
      <c r="G33" s="21"/>
      <c r="H33" s="21"/>
      <c r="I33" s="21"/>
      <c r="J33" s="67">
        <f>J21*Tabelle1!B11</f>
        <v>0</v>
      </c>
      <c r="K33" s="67"/>
      <c r="L33" s="67"/>
      <c r="M33" s="21"/>
      <c r="N33" s="45"/>
      <c r="O33" s="45"/>
      <c r="P33" s="45"/>
      <c r="Q33" s="45"/>
      <c r="R33" s="45"/>
      <c r="S33" s="64">
        <f>J33*COUNTIF(N33:R33,"x")</f>
        <v>0</v>
      </c>
      <c r="T33" s="64"/>
      <c r="U33" s="64"/>
      <c r="V33" s="64"/>
    </row>
    <row r="34" spans="1:22" ht="8.1" customHeight="1" x14ac:dyDescent="0.2">
      <c r="A34" s="26"/>
      <c r="B34" s="26"/>
      <c r="C34" s="26"/>
      <c r="D34" s="26"/>
      <c r="E34" s="26"/>
      <c r="F34" s="26"/>
      <c r="G34" s="26"/>
      <c r="H34" s="26"/>
      <c r="I34" s="26"/>
      <c r="J34" s="31"/>
      <c r="K34" s="31"/>
      <c r="L34" s="46"/>
      <c r="M34" s="26"/>
      <c r="N34" s="16"/>
      <c r="O34" s="16"/>
      <c r="P34" s="16"/>
      <c r="Q34" s="16"/>
      <c r="R34" s="16"/>
      <c r="S34" s="29"/>
      <c r="T34" s="29"/>
      <c r="U34" s="29"/>
      <c r="V34" s="29"/>
    </row>
    <row r="35" spans="1:22" ht="7.5" customHeight="1" x14ac:dyDescent="0.2">
      <c r="A35" s="21"/>
      <c r="B35" s="21"/>
      <c r="C35" s="21"/>
      <c r="D35" s="21"/>
      <c r="E35" s="21"/>
      <c r="F35" s="21"/>
      <c r="G35" s="21"/>
      <c r="H35" s="21"/>
      <c r="I35" s="21"/>
      <c r="J35" s="24"/>
      <c r="K35" s="24"/>
      <c r="L35" s="24"/>
      <c r="M35" s="21"/>
      <c r="N35" s="25"/>
      <c r="O35" s="25"/>
      <c r="P35" s="25"/>
      <c r="Q35" s="25"/>
      <c r="R35" s="25"/>
      <c r="S35" s="24"/>
      <c r="T35" s="24"/>
      <c r="U35" s="24"/>
      <c r="V35" s="24"/>
    </row>
    <row r="36" spans="1:22" x14ac:dyDescent="0.2">
      <c r="A36" s="21" t="s">
        <v>23</v>
      </c>
      <c r="B36" s="21"/>
      <c r="C36" s="21"/>
      <c r="D36" s="21"/>
      <c r="E36" s="21"/>
      <c r="F36" s="21"/>
      <c r="G36" s="21"/>
      <c r="H36" s="21"/>
      <c r="I36" s="21"/>
      <c r="J36" s="67">
        <f>J21*Tabelle1!B12</f>
        <v>0</v>
      </c>
      <c r="K36" s="67"/>
      <c r="L36" s="67"/>
      <c r="M36" s="21"/>
      <c r="N36" s="45"/>
      <c r="O36" s="45"/>
      <c r="P36" s="45"/>
      <c r="Q36" s="45"/>
      <c r="R36" s="45"/>
      <c r="S36" s="64">
        <f>J36*COUNTIF(N36:R36,"x")</f>
        <v>0</v>
      </c>
      <c r="T36" s="64"/>
      <c r="U36" s="64"/>
      <c r="V36" s="64"/>
    </row>
    <row r="37" spans="1:22" ht="7.5" customHeight="1" x14ac:dyDescent="0.2">
      <c r="A37" s="26"/>
      <c r="B37" s="26"/>
      <c r="C37" s="26"/>
      <c r="D37" s="26"/>
      <c r="E37" s="26"/>
      <c r="F37" s="26"/>
      <c r="G37" s="26"/>
      <c r="H37" s="26"/>
      <c r="I37" s="26"/>
      <c r="J37" s="31"/>
      <c r="K37" s="31"/>
      <c r="L37" s="46"/>
      <c r="M37" s="26"/>
      <c r="N37" s="28"/>
      <c r="O37" s="28"/>
      <c r="P37" s="28"/>
      <c r="Q37" s="28"/>
      <c r="R37" s="28"/>
      <c r="S37" s="29"/>
      <c r="T37" s="29"/>
      <c r="U37" s="29"/>
      <c r="V37" s="29"/>
    </row>
    <row r="38" spans="1:22" ht="7.5" customHeight="1" x14ac:dyDescent="0.2">
      <c r="A38" s="21"/>
      <c r="B38" s="21"/>
      <c r="C38" s="21"/>
      <c r="D38" s="21"/>
      <c r="E38" s="21"/>
      <c r="F38" s="21"/>
      <c r="G38" s="21"/>
      <c r="H38" s="21"/>
      <c r="I38" s="21"/>
      <c r="J38" s="24"/>
      <c r="K38" s="24"/>
      <c r="L38" s="24"/>
      <c r="M38" s="21"/>
      <c r="N38" s="25"/>
      <c r="O38" s="25"/>
      <c r="P38" s="25"/>
      <c r="Q38" s="25"/>
      <c r="R38" s="25"/>
      <c r="S38" s="24"/>
      <c r="T38" s="24"/>
      <c r="U38" s="24"/>
      <c r="V38" s="24"/>
    </row>
    <row r="39" spans="1:22" x14ac:dyDescent="0.2">
      <c r="A39" s="21" t="s">
        <v>24</v>
      </c>
      <c r="B39" s="21"/>
      <c r="C39" s="21"/>
      <c r="D39" s="21"/>
      <c r="E39" s="21"/>
      <c r="F39" s="21"/>
      <c r="G39" s="21"/>
      <c r="H39" s="21"/>
      <c r="I39" s="21"/>
      <c r="J39" s="67">
        <f>J21*Tabelle1!B13</f>
        <v>0</v>
      </c>
      <c r="K39" s="67"/>
      <c r="L39" s="67"/>
      <c r="M39" s="21"/>
      <c r="N39" s="45"/>
      <c r="O39" s="45"/>
      <c r="P39" s="45"/>
      <c r="Q39" s="45"/>
      <c r="R39" s="45"/>
      <c r="S39" s="64">
        <f>J39*COUNTIF(N39:R39,"x")</f>
        <v>0</v>
      </c>
      <c r="T39" s="64"/>
      <c r="U39" s="64"/>
      <c r="V39" s="64"/>
    </row>
    <row r="40" spans="1:22" ht="7.5" customHeight="1" x14ac:dyDescent="0.2">
      <c r="A40" s="26"/>
      <c r="B40" s="26"/>
      <c r="C40" s="26"/>
      <c r="D40" s="26"/>
      <c r="E40" s="26"/>
      <c r="F40" s="26"/>
      <c r="G40" s="26"/>
      <c r="H40" s="26"/>
      <c r="I40" s="26"/>
      <c r="J40" s="31"/>
      <c r="K40" s="31"/>
      <c r="L40" s="31"/>
      <c r="M40" s="26"/>
      <c r="N40" s="48"/>
      <c r="O40" s="28"/>
      <c r="P40" s="28"/>
      <c r="Q40" s="28"/>
      <c r="R40" s="28"/>
      <c r="S40" s="29"/>
      <c r="T40" s="29"/>
      <c r="U40" s="29"/>
      <c r="V40" s="29"/>
    </row>
    <row r="41" spans="1:22" ht="7.5" customHeight="1" x14ac:dyDescent="0.2">
      <c r="A41" s="21"/>
      <c r="B41" s="21"/>
      <c r="C41" s="21"/>
      <c r="D41" s="21"/>
      <c r="E41" s="21"/>
      <c r="F41" s="21"/>
      <c r="G41" s="21"/>
      <c r="H41" s="21"/>
      <c r="I41" s="21"/>
      <c r="J41" s="24"/>
      <c r="K41" s="24"/>
      <c r="L41" s="24"/>
      <c r="M41" s="21"/>
      <c r="N41" s="25"/>
      <c r="O41" s="25"/>
      <c r="P41" s="25"/>
      <c r="Q41" s="25"/>
      <c r="R41" s="25"/>
      <c r="S41" s="24"/>
      <c r="T41" s="24"/>
      <c r="U41" s="24"/>
      <c r="V41" s="24"/>
    </row>
    <row r="42" spans="1:22" x14ac:dyDescent="0.2">
      <c r="A42" s="21" t="s">
        <v>97</v>
      </c>
      <c r="B42" s="21"/>
      <c r="C42" s="21"/>
      <c r="D42" s="21"/>
      <c r="E42" s="21"/>
      <c r="F42" s="21"/>
      <c r="G42" s="21"/>
      <c r="H42" s="21"/>
      <c r="I42" s="21"/>
      <c r="J42" s="67">
        <f>J21*Tabelle1!B14</f>
        <v>0</v>
      </c>
      <c r="K42" s="67"/>
      <c r="L42" s="67"/>
      <c r="M42" s="21"/>
      <c r="N42" s="45"/>
      <c r="O42" s="45"/>
      <c r="P42" s="45"/>
      <c r="Q42" s="45"/>
      <c r="R42" s="45"/>
      <c r="S42" s="64">
        <f>J42*COUNTIF(N42:R42,"x")</f>
        <v>0</v>
      </c>
      <c r="T42" s="64"/>
      <c r="U42" s="64"/>
      <c r="V42" s="64"/>
    </row>
    <row r="43" spans="1:22" ht="7.5" customHeight="1" x14ac:dyDescent="0.2">
      <c r="A43" s="26"/>
      <c r="B43" s="26"/>
      <c r="C43" s="26"/>
      <c r="D43" s="26"/>
      <c r="E43" s="26"/>
      <c r="F43" s="26"/>
      <c r="G43" s="26"/>
      <c r="H43" s="26"/>
      <c r="I43" s="26"/>
      <c r="J43" s="31"/>
      <c r="K43" s="31"/>
      <c r="L43" s="31"/>
      <c r="M43" s="26"/>
      <c r="N43" s="16"/>
      <c r="O43" s="16"/>
      <c r="P43" s="16"/>
      <c r="Q43" s="16"/>
      <c r="R43" s="16"/>
      <c r="S43" s="29"/>
      <c r="T43" s="29"/>
      <c r="U43" s="29"/>
      <c r="V43" s="29"/>
    </row>
    <row r="44" spans="1:22" ht="7.5" customHeight="1" x14ac:dyDescent="0.2">
      <c r="A44" s="21"/>
      <c r="B44" s="21"/>
      <c r="C44" s="21"/>
      <c r="D44" s="21"/>
      <c r="E44" s="21"/>
      <c r="F44" s="21"/>
      <c r="G44" s="21"/>
      <c r="H44" s="21"/>
      <c r="I44" s="21"/>
      <c r="J44" s="24"/>
      <c r="K44" s="24"/>
      <c r="L44" s="24"/>
      <c r="M44" s="21"/>
      <c r="N44" s="25"/>
      <c r="O44" s="25"/>
      <c r="P44" s="25"/>
      <c r="Q44" s="25"/>
      <c r="R44" s="25"/>
      <c r="S44" s="24"/>
      <c r="T44" s="24"/>
      <c r="U44" s="24"/>
      <c r="V44" s="24"/>
    </row>
    <row r="45" spans="1:22" x14ac:dyDescent="0.2">
      <c r="A45" s="21" t="s">
        <v>25</v>
      </c>
      <c r="B45" s="21"/>
      <c r="C45" s="21"/>
      <c r="D45" s="21"/>
      <c r="E45" s="21"/>
      <c r="F45" s="21"/>
      <c r="G45" s="21"/>
      <c r="H45" s="21"/>
      <c r="I45" s="21"/>
      <c r="J45" s="67">
        <f>J21*Tabelle1!B15</f>
        <v>0</v>
      </c>
      <c r="K45" s="67"/>
      <c r="L45" s="67"/>
      <c r="M45" s="21"/>
      <c r="N45" s="45"/>
      <c r="O45" s="45"/>
      <c r="P45" s="45"/>
      <c r="Q45" s="45"/>
      <c r="R45" s="45"/>
      <c r="S45" s="64">
        <f>J45*COUNTIF(N45:R45,"x")</f>
        <v>0</v>
      </c>
      <c r="T45" s="64"/>
      <c r="U45" s="64"/>
      <c r="V45" s="64"/>
    </row>
    <row r="46" spans="1:22" ht="7.5" customHeight="1" x14ac:dyDescent="0.2">
      <c r="A46" s="26"/>
      <c r="B46" s="26"/>
      <c r="C46" s="26"/>
      <c r="D46" s="26"/>
      <c r="E46" s="26"/>
      <c r="F46" s="26"/>
      <c r="G46" s="26"/>
      <c r="H46" s="26"/>
      <c r="I46" s="26"/>
      <c r="J46" s="31"/>
      <c r="K46" s="31"/>
      <c r="L46" s="31"/>
      <c r="M46" s="26"/>
      <c r="N46" s="48"/>
      <c r="O46" s="28"/>
      <c r="P46" s="28"/>
      <c r="Q46" s="28"/>
      <c r="R46" s="28"/>
      <c r="S46" s="29"/>
      <c r="T46" s="29"/>
      <c r="U46" s="29"/>
      <c r="V46" s="29"/>
    </row>
    <row r="47" spans="1:22" ht="7.5" customHeight="1" x14ac:dyDescent="0.2">
      <c r="A47" s="21"/>
      <c r="B47" s="21"/>
      <c r="C47" s="21"/>
      <c r="D47" s="21"/>
      <c r="E47" s="21"/>
      <c r="F47" s="21"/>
      <c r="G47" s="21"/>
      <c r="H47" s="21"/>
      <c r="I47" s="21"/>
      <c r="J47" s="24"/>
      <c r="K47" s="24"/>
      <c r="L47" s="24"/>
      <c r="M47" s="21"/>
      <c r="N47" s="25"/>
      <c r="O47" s="25"/>
      <c r="P47" s="25"/>
      <c r="Q47" s="25"/>
      <c r="R47" s="25"/>
      <c r="S47" s="24"/>
      <c r="T47" s="24"/>
      <c r="U47" s="24"/>
      <c r="V47" s="24"/>
    </row>
    <row r="48" spans="1:22" x14ac:dyDescent="0.2">
      <c r="A48" s="21" t="s">
        <v>26</v>
      </c>
      <c r="B48" s="21"/>
      <c r="C48" s="21"/>
      <c r="D48" s="21"/>
      <c r="E48" s="21"/>
      <c r="F48" s="21"/>
      <c r="G48" s="21"/>
      <c r="H48" s="21"/>
      <c r="I48" s="21"/>
      <c r="J48" s="67">
        <f>J21*Tabelle1!B16</f>
        <v>0</v>
      </c>
      <c r="K48" s="67"/>
      <c r="L48" s="67"/>
      <c r="M48" s="21"/>
      <c r="N48" s="45"/>
      <c r="O48" s="45"/>
      <c r="P48" s="45"/>
      <c r="Q48" s="45"/>
      <c r="R48" s="45"/>
      <c r="S48" s="64">
        <f>J48*COUNTIF(N48:R48,"x")</f>
        <v>0</v>
      </c>
      <c r="T48" s="64"/>
      <c r="U48" s="64"/>
      <c r="V48" s="64"/>
    </row>
    <row r="49" spans="1:22" ht="7.5" customHeight="1" x14ac:dyDescent="0.2">
      <c r="A49" s="26"/>
      <c r="B49" s="26"/>
      <c r="C49" s="26"/>
      <c r="D49" s="26"/>
      <c r="E49" s="26"/>
      <c r="F49" s="26"/>
      <c r="G49" s="26"/>
      <c r="H49" s="26"/>
      <c r="I49" s="26"/>
      <c r="J49" s="31"/>
      <c r="K49" s="31"/>
      <c r="L49" s="31"/>
      <c r="M49" s="26"/>
      <c r="N49" s="16"/>
      <c r="O49" s="16"/>
      <c r="P49" s="16"/>
      <c r="Q49" s="16"/>
      <c r="R49" s="16"/>
      <c r="S49" s="29"/>
      <c r="T49" s="29"/>
      <c r="U49" s="29"/>
      <c r="V49" s="29"/>
    </row>
    <row r="50" spans="1:22" ht="7.5" customHeight="1" x14ac:dyDescent="0.2">
      <c r="A50" s="21"/>
      <c r="B50" s="21"/>
      <c r="C50" s="21"/>
      <c r="D50" s="21"/>
      <c r="E50" s="21"/>
      <c r="F50" s="21"/>
      <c r="G50" s="21"/>
      <c r="H50" s="21"/>
      <c r="I50" s="21"/>
      <c r="J50" s="24"/>
      <c r="K50" s="24"/>
      <c r="L50" s="24"/>
      <c r="M50" s="21"/>
      <c r="N50" s="25"/>
      <c r="O50" s="25"/>
      <c r="P50" s="25"/>
      <c r="Q50" s="25"/>
      <c r="R50" s="25"/>
      <c r="S50" s="24"/>
      <c r="T50" s="24"/>
      <c r="U50" s="24"/>
      <c r="V50" s="24"/>
    </row>
    <row r="51" spans="1:22" x14ac:dyDescent="0.2">
      <c r="A51" s="21" t="s">
        <v>27</v>
      </c>
      <c r="B51" s="21"/>
      <c r="C51" s="21"/>
      <c r="D51" s="21"/>
      <c r="E51" s="21"/>
      <c r="F51" s="21"/>
      <c r="G51" s="21"/>
      <c r="H51" s="21"/>
      <c r="I51" s="21"/>
      <c r="J51" s="67">
        <f>J21*Tabelle1!B17</f>
        <v>0</v>
      </c>
      <c r="K51" s="67"/>
      <c r="L51" s="67"/>
      <c r="M51" s="21"/>
      <c r="N51" s="45"/>
      <c r="O51" s="45"/>
      <c r="P51" s="45"/>
      <c r="Q51" s="45"/>
      <c r="R51" s="45"/>
      <c r="S51" s="64">
        <f>J51*COUNTIF(N51:R51,"x")</f>
        <v>0</v>
      </c>
      <c r="T51" s="64"/>
      <c r="U51" s="64"/>
      <c r="V51" s="64"/>
    </row>
    <row r="52" spans="1:22" ht="8.1" customHeight="1" x14ac:dyDescent="0.2">
      <c r="A52" s="26"/>
      <c r="B52" s="26"/>
      <c r="C52" s="26"/>
      <c r="D52" s="26"/>
      <c r="E52" s="26"/>
      <c r="F52" s="26"/>
      <c r="G52" s="26"/>
      <c r="H52" s="26"/>
      <c r="I52" s="26"/>
      <c r="J52" s="31"/>
      <c r="K52" s="31"/>
      <c r="L52" s="31"/>
      <c r="M52" s="26"/>
      <c r="N52" s="16"/>
      <c r="O52" s="16"/>
      <c r="P52" s="16"/>
      <c r="Q52" s="16"/>
      <c r="R52" s="16"/>
      <c r="S52" s="29"/>
      <c r="T52" s="29"/>
      <c r="U52" s="29"/>
      <c r="V52" s="29"/>
    </row>
    <row r="53" spans="1:22" ht="7.35" customHeight="1" x14ac:dyDescent="0.2">
      <c r="A53" s="21"/>
      <c r="B53" s="21"/>
      <c r="C53" s="21"/>
      <c r="D53" s="21"/>
      <c r="E53" s="21"/>
      <c r="F53" s="21"/>
      <c r="G53" s="21"/>
      <c r="H53" s="21"/>
      <c r="I53" s="21"/>
      <c r="J53" s="21"/>
      <c r="K53" s="21"/>
      <c r="L53" s="21"/>
      <c r="M53" s="21"/>
      <c r="N53" s="21"/>
      <c r="O53" s="21"/>
      <c r="P53" s="21"/>
      <c r="Q53" s="21"/>
      <c r="R53" s="21"/>
      <c r="S53" s="24"/>
      <c r="T53" s="24"/>
      <c r="U53" s="24"/>
      <c r="V53" s="24"/>
    </row>
    <row r="54" spans="1:22" ht="14.45" customHeight="1" x14ac:dyDescent="0.25">
      <c r="A54" s="6" t="s">
        <v>28</v>
      </c>
      <c r="B54" s="21"/>
      <c r="C54" s="21"/>
      <c r="D54" s="21"/>
      <c r="E54" s="21"/>
      <c r="F54" s="21"/>
      <c r="G54" s="21"/>
      <c r="H54" s="21"/>
      <c r="I54" s="21"/>
      <c r="J54" s="21"/>
      <c r="K54" s="21"/>
      <c r="L54" s="21"/>
      <c r="M54" s="21"/>
      <c r="N54" s="21"/>
      <c r="O54" s="21"/>
      <c r="P54" s="21"/>
      <c r="Q54" s="21"/>
      <c r="R54" s="21"/>
      <c r="S54" s="81">
        <f>SUM(S21:V51)</f>
        <v>0</v>
      </c>
      <c r="T54" s="81"/>
      <c r="U54" s="81"/>
      <c r="V54" s="81"/>
    </row>
    <row r="55" spans="1:22" ht="7.5" customHeight="1" x14ac:dyDescent="0.25">
      <c r="A55" s="7"/>
      <c r="B55" s="26"/>
      <c r="C55" s="26"/>
      <c r="D55" s="26"/>
      <c r="E55" s="26"/>
      <c r="F55" s="26"/>
      <c r="G55" s="26"/>
      <c r="H55" s="26"/>
      <c r="I55" s="26"/>
      <c r="J55" s="26"/>
      <c r="K55" s="26"/>
      <c r="L55" s="26"/>
      <c r="M55" s="26"/>
      <c r="N55" s="26"/>
      <c r="O55" s="26"/>
      <c r="P55" s="26"/>
      <c r="Q55" s="26"/>
      <c r="R55" s="26"/>
      <c r="S55" s="8"/>
      <c r="T55" s="8"/>
      <c r="U55" s="8"/>
      <c r="V55" s="8"/>
    </row>
    <row r="56" spans="1:22" ht="7.5" customHeight="1" x14ac:dyDescent="0.2">
      <c r="A56" s="21"/>
      <c r="B56" s="21"/>
      <c r="C56" s="21"/>
      <c r="D56" s="21"/>
      <c r="E56" s="21"/>
      <c r="F56" s="21"/>
      <c r="G56" s="21"/>
      <c r="H56" s="21"/>
      <c r="I56" s="21"/>
      <c r="J56" s="21"/>
      <c r="K56" s="21"/>
      <c r="L56" s="21"/>
      <c r="M56" s="21"/>
      <c r="N56" s="21"/>
      <c r="O56" s="21"/>
      <c r="P56" s="21"/>
      <c r="Q56" s="21"/>
      <c r="R56" s="21"/>
      <c r="S56" s="21"/>
      <c r="T56" s="21"/>
      <c r="U56" s="21"/>
      <c r="V56" s="21"/>
    </row>
    <row r="57" spans="1:22" ht="14.45" customHeight="1" x14ac:dyDescent="0.2">
      <c r="A57" s="21" t="s">
        <v>29</v>
      </c>
      <c r="B57" s="21"/>
      <c r="C57" s="21"/>
      <c r="D57" s="21"/>
      <c r="E57" s="21"/>
      <c r="F57" s="21"/>
      <c r="G57" s="21"/>
      <c r="H57" s="21"/>
      <c r="I57" s="21"/>
      <c r="J57" s="80"/>
      <c r="K57" s="80"/>
      <c r="L57" s="80"/>
      <c r="M57" s="21"/>
      <c r="N57" s="21"/>
      <c r="O57" s="21"/>
      <c r="P57" s="21"/>
      <c r="Q57" s="21"/>
      <c r="R57" s="21"/>
      <c r="S57" s="67">
        <f>(S54*R11)-S54</f>
        <v>0</v>
      </c>
      <c r="T57" s="67"/>
      <c r="U57" s="67"/>
      <c r="V57" s="67"/>
    </row>
    <row r="58" spans="1:22" ht="7.5" customHeight="1" x14ac:dyDescent="0.2">
      <c r="A58" s="26"/>
      <c r="B58" s="26"/>
      <c r="C58" s="26"/>
      <c r="D58" s="26"/>
      <c r="E58" s="26"/>
      <c r="F58" s="26"/>
      <c r="G58" s="26"/>
      <c r="H58" s="26"/>
      <c r="I58" s="26"/>
      <c r="J58" s="28"/>
      <c r="K58" s="28"/>
      <c r="L58" s="28"/>
      <c r="M58" s="26"/>
      <c r="N58" s="26"/>
      <c r="O58" s="26"/>
      <c r="P58" s="26"/>
      <c r="Q58" s="26"/>
      <c r="R58" s="26"/>
      <c r="S58" s="31"/>
      <c r="T58" s="31"/>
      <c r="U58" s="31"/>
      <c r="V58" s="31"/>
    </row>
    <row r="59" spans="1:22" ht="7.5" customHeight="1" x14ac:dyDescent="0.2">
      <c r="A59" s="21"/>
      <c r="B59" s="21"/>
      <c r="C59" s="21"/>
      <c r="D59" s="21"/>
      <c r="E59" s="21"/>
      <c r="F59" s="21"/>
      <c r="G59" s="21"/>
      <c r="H59" s="21"/>
      <c r="I59" s="21"/>
      <c r="J59" s="21"/>
      <c r="K59" s="21"/>
      <c r="L59" s="21"/>
      <c r="M59" s="21"/>
      <c r="N59" s="21"/>
      <c r="O59" s="21"/>
      <c r="P59" s="21"/>
      <c r="Q59" s="21"/>
      <c r="R59" s="21"/>
      <c r="S59" s="21"/>
      <c r="T59" s="21"/>
      <c r="U59" s="21"/>
      <c r="V59" s="21"/>
    </row>
    <row r="60" spans="1:22" ht="15" x14ac:dyDescent="0.25">
      <c r="A60" s="6" t="s">
        <v>30</v>
      </c>
      <c r="B60" s="21"/>
      <c r="C60" s="21"/>
      <c r="D60" s="21"/>
      <c r="E60" s="21"/>
      <c r="F60" s="21"/>
      <c r="G60" s="21"/>
      <c r="H60" s="21"/>
      <c r="I60" s="21"/>
      <c r="J60" s="21"/>
      <c r="K60" s="21"/>
      <c r="L60" s="21"/>
      <c r="M60" s="21"/>
      <c r="N60" s="21"/>
      <c r="O60" s="21"/>
      <c r="P60" s="21"/>
      <c r="Q60" s="21"/>
      <c r="R60" s="21"/>
      <c r="S60" s="78">
        <f>S54+S57</f>
        <v>0</v>
      </c>
      <c r="T60" s="79"/>
      <c r="U60" s="79"/>
      <c r="V60" s="79"/>
    </row>
    <row r="61" spans="1:22" ht="10.5" customHeight="1" x14ac:dyDescent="0.25">
      <c r="A61" s="6"/>
      <c r="B61" s="21"/>
      <c r="C61" s="21"/>
      <c r="D61" s="21"/>
      <c r="E61" s="21"/>
      <c r="F61" s="21"/>
      <c r="G61" s="21"/>
      <c r="H61" s="21"/>
      <c r="I61" s="21"/>
      <c r="J61" s="21"/>
      <c r="K61" s="21"/>
      <c r="L61" s="21"/>
      <c r="M61" s="21"/>
      <c r="N61" s="21"/>
      <c r="O61" s="21"/>
      <c r="P61" s="21"/>
      <c r="Q61" s="21"/>
      <c r="R61" s="21"/>
      <c r="S61" s="4"/>
      <c r="T61" s="5"/>
      <c r="U61" s="5"/>
      <c r="V61" s="5"/>
    </row>
    <row r="62" spans="1:22" x14ac:dyDescent="0.2">
      <c r="A62" s="51" t="s">
        <v>31</v>
      </c>
      <c r="B62" s="51"/>
      <c r="C62" s="51"/>
      <c r="D62" s="51"/>
      <c r="E62" s="51"/>
      <c r="F62" s="51"/>
      <c r="G62" s="51"/>
      <c r="H62" s="51"/>
      <c r="I62" s="51"/>
      <c r="J62" s="51"/>
      <c r="K62" s="51"/>
      <c r="L62" s="51"/>
      <c r="M62" s="51"/>
      <c r="N62" s="51"/>
      <c r="O62" s="51"/>
      <c r="P62" s="51"/>
      <c r="Q62" s="51"/>
      <c r="R62" s="51"/>
      <c r="S62" s="51"/>
      <c r="T62" s="51"/>
      <c r="U62" s="51"/>
      <c r="V62" s="51"/>
    </row>
    <row r="63" spans="1:22" x14ac:dyDescent="0.2">
      <c r="A63" s="51"/>
      <c r="B63" s="51"/>
      <c r="C63" s="51"/>
      <c r="D63" s="51"/>
      <c r="E63" s="51"/>
      <c r="F63" s="51"/>
      <c r="G63" s="51"/>
      <c r="H63" s="51"/>
      <c r="I63" s="51"/>
      <c r="J63" s="51"/>
      <c r="K63" s="51"/>
      <c r="L63" s="51"/>
      <c r="M63" s="51"/>
      <c r="N63" s="51"/>
      <c r="O63" s="51"/>
      <c r="P63" s="51"/>
      <c r="Q63" s="51"/>
      <c r="R63" s="51"/>
      <c r="S63" s="51"/>
      <c r="T63" s="51"/>
      <c r="U63" s="51"/>
      <c r="V63" s="51"/>
    </row>
    <row r="64" spans="1:22" x14ac:dyDescent="0.2">
      <c r="A64" s="18"/>
      <c r="B64" s="18"/>
      <c r="C64" s="18"/>
      <c r="D64" s="18"/>
      <c r="E64" s="18"/>
      <c r="F64" s="18"/>
      <c r="G64" s="18"/>
      <c r="H64" s="18"/>
      <c r="I64" s="18"/>
      <c r="J64" s="18"/>
      <c r="K64" s="18"/>
      <c r="L64" s="18"/>
      <c r="M64" s="18"/>
      <c r="N64" s="18"/>
      <c r="O64" s="18"/>
      <c r="P64" s="18"/>
      <c r="Q64" s="18"/>
      <c r="R64" s="18"/>
      <c r="S64" s="18"/>
      <c r="T64" s="18"/>
      <c r="U64" s="18"/>
      <c r="V64" s="18"/>
    </row>
    <row r="65" spans="1:22" ht="5.25" customHeight="1" x14ac:dyDescent="0.25">
      <c r="A65" s="6"/>
      <c r="B65" s="21"/>
      <c r="C65" s="21"/>
      <c r="D65" s="21"/>
      <c r="E65" s="21"/>
      <c r="F65" s="21"/>
      <c r="G65" s="21"/>
      <c r="H65" s="21"/>
      <c r="I65" s="21"/>
      <c r="J65" s="21"/>
      <c r="K65" s="21"/>
      <c r="L65" s="21"/>
      <c r="M65" s="21"/>
      <c r="N65" s="21"/>
      <c r="O65" s="21"/>
      <c r="P65" s="21"/>
      <c r="Q65" s="21"/>
      <c r="R65" s="21"/>
      <c r="S65" s="4"/>
      <c r="T65" s="5"/>
      <c r="U65" s="5"/>
      <c r="V65" s="5"/>
    </row>
    <row r="66" spans="1:22" ht="39" customHeight="1" x14ac:dyDescent="0.2">
      <c r="A66" s="15" t="s">
        <v>32</v>
      </c>
      <c r="B66" s="32"/>
      <c r="C66" s="32"/>
      <c r="D66" s="18"/>
      <c r="E66" s="13" t="s">
        <v>33</v>
      </c>
      <c r="F66" s="18"/>
      <c r="G66" s="18"/>
      <c r="H66" s="18"/>
      <c r="I66" s="18"/>
      <c r="J66" s="18"/>
      <c r="K66" s="18"/>
      <c r="L66" s="18"/>
      <c r="M66" s="18"/>
      <c r="N66" s="18"/>
      <c r="O66" s="18"/>
      <c r="P66" s="18"/>
      <c r="Q66" s="18"/>
      <c r="R66" s="18"/>
      <c r="S66" s="18"/>
      <c r="T66" s="18"/>
      <c r="U66" s="18"/>
      <c r="V66" s="18"/>
    </row>
    <row r="67" spans="1:22" ht="24" customHeight="1" x14ac:dyDescent="0.2">
      <c r="A67" s="50" t="s">
        <v>34</v>
      </c>
      <c r="B67" s="50"/>
      <c r="C67" s="50"/>
      <c r="D67" s="50"/>
      <c r="E67" s="50"/>
      <c r="F67" s="50"/>
      <c r="G67" s="50"/>
      <c r="H67" s="50"/>
      <c r="I67" s="50"/>
      <c r="J67" s="50"/>
      <c r="K67" s="50"/>
      <c r="L67" s="50"/>
      <c r="M67" s="50"/>
      <c r="N67" s="50"/>
      <c r="O67" s="50"/>
      <c r="P67" s="50"/>
      <c r="Q67" s="50"/>
      <c r="R67" s="50"/>
      <c r="S67" s="50"/>
      <c r="T67" s="50"/>
      <c r="U67" s="50"/>
      <c r="V67" s="50"/>
    </row>
    <row r="68" spans="1:22" x14ac:dyDescent="0.2">
      <c r="A68" s="51" t="s">
        <v>35</v>
      </c>
      <c r="B68" s="51"/>
      <c r="C68" s="51"/>
      <c r="D68" s="51"/>
      <c r="E68" s="51"/>
      <c r="F68" s="51"/>
      <c r="G68" s="51"/>
      <c r="H68" s="51"/>
      <c r="I68" s="51"/>
      <c r="J68" s="51"/>
      <c r="K68" s="51"/>
      <c r="L68" s="51"/>
      <c r="M68" s="51"/>
      <c r="N68" s="51"/>
      <c r="O68" s="51"/>
      <c r="P68" s="51"/>
      <c r="Q68" s="51"/>
      <c r="R68" s="51"/>
      <c r="S68" s="51"/>
      <c r="T68" s="51"/>
      <c r="U68" s="51"/>
      <c r="V68" s="51"/>
    </row>
    <row r="69" spans="1:22" ht="6" customHeight="1" x14ac:dyDescent="0.2">
      <c r="A69" s="51"/>
      <c r="B69" s="51"/>
      <c r="C69" s="51"/>
      <c r="D69" s="51"/>
      <c r="E69" s="51"/>
      <c r="F69" s="51"/>
      <c r="G69" s="51"/>
      <c r="H69" s="51"/>
      <c r="I69" s="51"/>
      <c r="J69" s="51"/>
      <c r="K69" s="51"/>
      <c r="L69" s="51"/>
      <c r="M69" s="51"/>
      <c r="N69" s="51"/>
      <c r="O69" s="51"/>
      <c r="P69" s="51"/>
      <c r="Q69" s="51"/>
      <c r="R69" s="51"/>
      <c r="S69" s="51"/>
      <c r="T69" s="51"/>
      <c r="U69" s="51"/>
      <c r="V69" s="51"/>
    </row>
    <row r="70" spans="1:22" ht="42" customHeight="1" x14ac:dyDescent="0.2">
      <c r="A70" s="51"/>
      <c r="B70" s="51"/>
      <c r="C70" s="51"/>
      <c r="D70" s="51"/>
      <c r="E70" s="51"/>
      <c r="F70" s="51"/>
      <c r="G70" s="51"/>
      <c r="H70" s="51"/>
      <c r="I70" s="51"/>
      <c r="J70" s="51"/>
      <c r="K70" s="51"/>
      <c r="L70" s="51"/>
      <c r="M70" s="51"/>
      <c r="N70" s="51"/>
      <c r="O70" s="51"/>
      <c r="P70" s="51"/>
      <c r="Q70" s="51"/>
      <c r="R70" s="51"/>
      <c r="S70" s="51"/>
      <c r="T70" s="51"/>
      <c r="U70" s="51"/>
      <c r="V70" s="51"/>
    </row>
    <row r="71" spans="1:22" ht="6" customHeight="1" x14ac:dyDescent="0.2">
      <c r="A71" s="21"/>
      <c r="B71" s="21"/>
      <c r="C71" s="21"/>
      <c r="D71" s="21"/>
      <c r="E71" s="21"/>
      <c r="F71" s="21"/>
      <c r="G71" s="21"/>
      <c r="H71" s="21"/>
      <c r="I71" s="21"/>
      <c r="J71" s="21"/>
      <c r="K71" s="21"/>
      <c r="L71" s="21"/>
      <c r="M71" s="21"/>
      <c r="N71" s="21"/>
      <c r="O71" s="21"/>
      <c r="P71" s="21"/>
      <c r="Q71" s="21"/>
      <c r="R71" s="21"/>
      <c r="S71" s="21"/>
      <c r="T71" s="21"/>
      <c r="U71" s="21"/>
      <c r="V71" s="21"/>
    </row>
    <row r="72" spans="1:22" ht="9.75" customHeight="1" x14ac:dyDescent="0.2">
      <c r="A72" s="21"/>
      <c r="B72" s="21"/>
      <c r="C72" s="21"/>
      <c r="D72" s="21"/>
      <c r="E72" s="19"/>
      <c r="F72" s="19"/>
      <c r="G72" s="19"/>
      <c r="H72" s="19"/>
      <c r="I72" s="19"/>
      <c r="J72" s="19"/>
      <c r="K72" s="19"/>
      <c r="L72" s="19"/>
      <c r="M72" s="19"/>
      <c r="N72" s="19"/>
      <c r="O72" s="19"/>
      <c r="P72" s="19"/>
      <c r="Q72" s="21"/>
      <c r="R72" s="21"/>
      <c r="S72" s="19"/>
      <c r="T72" s="19"/>
      <c r="U72" s="19"/>
      <c r="V72" s="19"/>
    </row>
    <row r="73" spans="1:22" ht="14.25" customHeight="1" x14ac:dyDescent="0.2">
      <c r="A73" s="21"/>
      <c r="B73" s="21"/>
      <c r="C73" s="21"/>
      <c r="D73" s="21"/>
      <c r="E73" s="19"/>
      <c r="F73" s="19"/>
      <c r="G73" s="19"/>
      <c r="H73" s="21"/>
      <c r="I73" s="19"/>
      <c r="J73" s="19"/>
      <c r="K73" s="19"/>
      <c r="L73" s="19"/>
      <c r="M73" s="72" t="s">
        <v>36</v>
      </c>
      <c r="N73" s="72"/>
      <c r="O73" s="72"/>
      <c r="P73" s="72"/>
      <c r="Q73" s="36"/>
      <c r="R73" s="21"/>
      <c r="S73" s="71" t="s">
        <v>37</v>
      </c>
      <c r="T73" s="71"/>
      <c r="U73" s="71"/>
      <c r="V73" s="71"/>
    </row>
    <row r="74" spans="1:22" ht="6" customHeight="1" x14ac:dyDescent="0.2">
      <c r="A74" s="21"/>
      <c r="B74" s="21"/>
      <c r="C74" s="21"/>
      <c r="D74" s="21"/>
      <c r="E74" s="19"/>
      <c r="F74" s="19"/>
      <c r="G74" s="19"/>
      <c r="H74" s="19"/>
      <c r="I74" s="19"/>
      <c r="J74" s="19"/>
      <c r="K74" s="19"/>
      <c r="L74" s="19"/>
      <c r="M74" s="34"/>
      <c r="N74" s="34"/>
      <c r="O74" s="34"/>
      <c r="P74" s="34"/>
      <c r="Q74" s="49"/>
      <c r="S74" s="35"/>
      <c r="T74" s="35"/>
      <c r="U74" s="35"/>
      <c r="V74" s="35"/>
    </row>
    <row r="75" spans="1:22" ht="14.25" customHeight="1" thickBot="1" x14ac:dyDescent="0.3">
      <c r="A75" s="6" t="s">
        <v>38</v>
      </c>
      <c r="B75" s="21"/>
      <c r="C75" s="21"/>
      <c r="D75" s="21"/>
      <c r="E75" s="21"/>
      <c r="F75" s="21"/>
      <c r="H75" s="21"/>
      <c r="I75" s="21"/>
      <c r="J75" s="21"/>
      <c r="K75" s="21"/>
      <c r="L75" s="21"/>
      <c r="M75" s="69">
        <f>ROUND((S75/12)*2,1)/2</f>
        <v>0</v>
      </c>
      <c r="N75" s="70"/>
      <c r="O75" s="70"/>
      <c r="P75" s="70"/>
      <c r="Q75" s="36"/>
      <c r="R75" s="21"/>
      <c r="S75" s="61">
        <f>S60*49</f>
        <v>0</v>
      </c>
      <c r="T75" s="62"/>
      <c r="U75" s="62"/>
      <c r="V75" s="62"/>
    </row>
    <row r="76" spans="1:22" ht="8.25" customHeight="1" thickTop="1" x14ac:dyDescent="0.2">
      <c r="A76" s="21"/>
      <c r="B76" s="21"/>
      <c r="C76" s="21"/>
      <c r="D76" s="21"/>
      <c r="E76" s="21"/>
      <c r="F76" s="21"/>
      <c r="G76" s="21"/>
      <c r="H76" s="21"/>
      <c r="I76" s="21"/>
      <c r="J76" s="21"/>
      <c r="K76" s="21"/>
      <c r="L76" s="21"/>
      <c r="M76" s="21"/>
      <c r="N76" s="21"/>
      <c r="O76" s="33"/>
      <c r="P76" s="33"/>
      <c r="Q76" s="36"/>
      <c r="R76" s="21"/>
      <c r="S76" s="33"/>
      <c r="T76" s="33"/>
      <c r="U76" s="33"/>
      <c r="V76" s="33"/>
    </row>
    <row r="77" spans="1:22" ht="17.25" customHeight="1" thickBot="1" x14ac:dyDescent="0.3">
      <c r="A77" s="6" t="s">
        <v>101</v>
      </c>
      <c r="B77" s="21"/>
      <c r="C77" s="21"/>
      <c r="D77" s="21"/>
      <c r="E77" s="21"/>
      <c r="F77" s="21"/>
      <c r="G77" s="21"/>
      <c r="H77" s="21"/>
      <c r="I77" s="21"/>
      <c r="J77" s="21"/>
      <c r="K77" s="21"/>
      <c r="L77" s="21"/>
      <c r="M77" s="76"/>
      <c r="N77" s="77"/>
      <c r="O77" s="77"/>
      <c r="P77" s="77"/>
      <c r="Q77" s="36"/>
      <c r="R77" s="21"/>
      <c r="S77" s="61">
        <f>IF(Datenquelle!C18,Datenquelle!B18,0)</f>
        <v>0</v>
      </c>
      <c r="T77" s="62"/>
      <c r="U77" s="62"/>
      <c r="V77" s="62"/>
    </row>
    <row r="78" spans="1:22" ht="42.75" customHeight="1" thickTop="1" x14ac:dyDescent="0.2">
      <c r="A78" s="75" t="s">
        <v>104</v>
      </c>
      <c r="B78" s="75"/>
      <c r="C78" s="75"/>
      <c r="D78" s="75"/>
      <c r="E78" s="75"/>
      <c r="F78" s="75"/>
      <c r="G78" s="75"/>
      <c r="H78" s="75"/>
      <c r="I78" s="75"/>
      <c r="J78" s="75"/>
      <c r="K78" s="75"/>
      <c r="L78" s="75"/>
      <c r="M78" s="21"/>
      <c r="N78" s="21"/>
      <c r="O78" s="21"/>
      <c r="P78" s="21"/>
      <c r="S78" s="25"/>
      <c r="T78" s="25"/>
      <c r="U78" s="25"/>
      <c r="V78" s="25"/>
    </row>
    <row r="79" spans="1:22" ht="17.25" customHeight="1" x14ac:dyDescent="0.2">
      <c r="A79" s="21"/>
      <c r="B79" s="21"/>
      <c r="C79" s="21"/>
      <c r="D79" s="21"/>
      <c r="E79" s="21"/>
      <c r="F79" s="21"/>
      <c r="G79" s="21"/>
      <c r="H79" s="21"/>
      <c r="I79" s="21"/>
      <c r="J79" s="21"/>
      <c r="K79" s="21"/>
      <c r="L79" s="21"/>
      <c r="M79" s="21"/>
      <c r="N79" s="21"/>
      <c r="O79" s="21"/>
      <c r="P79" s="21"/>
      <c r="Q79" s="21"/>
      <c r="R79" s="21"/>
      <c r="S79" s="25"/>
      <c r="T79" s="25"/>
      <c r="U79" s="25"/>
      <c r="V79" s="25"/>
    </row>
    <row r="80" spans="1:22" ht="7.5" customHeight="1" x14ac:dyDescent="0.2">
      <c r="A80" s="21"/>
      <c r="B80" s="21"/>
      <c r="C80" s="21"/>
      <c r="D80" s="21"/>
      <c r="E80" s="21"/>
      <c r="F80" s="21"/>
      <c r="G80" s="21"/>
      <c r="H80" s="21"/>
      <c r="I80" s="21"/>
      <c r="J80" s="21"/>
      <c r="K80" s="21"/>
      <c r="L80" s="21"/>
      <c r="M80" s="21"/>
      <c r="N80" s="21"/>
      <c r="O80" s="21"/>
      <c r="P80" s="21"/>
      <c r="Q80" s="21"/>
      <c r="R80" s="21"/>
      <c r="S80" s="25"/>
      <c r="T80" s="25"/>
      <c r="U80" s="25"/>
      <c r="V80" s="25"/>
    </row>
    <row r="81" spans="1:22" s="6" customFormat="1" ht="6" customHeight="1" x14ac:dyDescent="0.25">
      <c r="S81" s="10"/>
      <c r="T81" s="5"/>
      <c r="U81" s="5"/>
      <c r="V81" s="5"/>
    </row>
    <row r="82" spans="1:22" s="6" customFormat="1" ht="15" x14ac:dyDescent="0.25">
      <c r="A82" s="6" t="s">
        <v>39</v>
      </c>
      <c r="S82" s="10"/>
      <c r="T82" s="5"/>
      <c r="U82" s="5"/>
      <c r="V82" s="5"/>
    </row>
    <row r="83" spans="1:22" s="6" customFormat="1" ht="6" customHeight="1" x14ac:dyDescent="0.25">
      <c r="S83" s="10"/>
      <c r="T83" s="5"/>
      <c r="U83" s="5"/>
      <c r="V83" s="5"/>
    </row>
    <row r="84" spans="1:22" s="6" customFormat="1" ht="15" x14ac:dyDescent="0.25">
      <c r="A84" s="56" t="s">
        <v>40</v>
      </c>
      <c r="B84" s="56"/>
      <c r="C84" s="56"/>
      <c r="D84" s="56"/>
      <c r="E84" s="56"/>
      <c r="F84" s="56"/>
      <c r="G84" s="56"/>
      <c r="H84" s="21"/>
      <c r="I84" s="54"/>
      <c r="J84" s="54"/>
      <c r="K84" s="54"/>
      <c r="L84" s="54"/>
      <c r="M84" s="54"/>
      <c r="N84" s="54"/>
      <c r="O84" s="54"/>
      <c r="P84" s="54"/>
      <c r="Q84" s="54"/>
      <c r="R84" s="54"/>
      <c r="S84" s="54"/>
      <c r="T84" s="54"/>
      <c r="U84" s="54"/>
      <c r="V84" s="54"/>
    </row>
    <row r="85" spans="1:22" s="6" customFormat="1" ht="7.5" customHeight="1" x14ac:dyDescent="0.25">
      <c r="A85" s="33"/>
      <c r="B85" s="33"/>
      <c r="C85" s="33"/>
      <c r="D85" s="33"/>
      <c r="E85" s="33"/>
      <c r="F85" s="33"/>
      <c r="G85" s="33"/>
      <c r="H85" s="33"/>
      <c r="I85" s="33"/>
      <c r="J85" s="33"/>
      <c r="K85" s="33"/>
      <c r="M85" s="21"/>
      <c r="N85" s="21"/>
      <c r="S85" s="30"/>
      <c r="T85" s="30"/>
      <c r="U85" s="30"/>
      <c r="V85" s="30"/>
    </row>
    <row r="86" spans="1:22" s="6" customFormat="1" ht="14.45" customHeight="1" x14ac:dyDescent="0.25">
      <c r="A86" s="56" t="s">
        <v>77</v>
      </c>
      <c r="B86" s="56"/>
      <c r="C86" s="56"/>
      <c r="D86" s="56"/>
      <c r="E86" s="56"/>
      <c r="F86" s="56"/>
      <c r="G86" s="56"/>
      <c r="H86" s="21"/>
      <c r="I86" s="54"/>
      <c r="J86" s="54"/>
      <c r="K86" s="54"/>
      <c r="L86" s="54"/>
      <c r="M86" s="54"/>
      <c r="N86" s="54"/>
      <c r="O86" s="54"/>
      <c r="P86" s="54"/>
      <c r="Q86" s="54"/>
      <c r="R86" s="54"/>
      <c r="S86" s="54"/>
      <c r="T86" s="54"/>
      <c r="U86" s="54"/>
      <c r="V86" s="54"/>
    </row>
    <row r="87" spans="1:22" s="6" customFormat="1" ht="7.5" customHeight="1" x14ac:dyDescent="0.25">
      <c r="S87" s="10"/>
      <c r="T87" s="5"/>
      <c r="U87" s="5"/>
      <c r="V87" s="5"/>
    </row>
    <row r="88" spans="1:22" s="6" customFormat="1" ht="14.45" customHeight="1" x14ac:dyDescent="0.25">
      <c r="A88" s="56" t="s">
        <v>77</v>
      </c>
      <c r="B88" s="56"/>
      <c r="C88" s="56"/>
      <c r="D88" s="56"/>
      <c r="E88" s="56"/>
      <c r="F88" s="56"/>
      <c r="G88" s="56"/>
      <c r="H88" s="21"/>
      <c r="I88" s="54"/>
      <c r="J88" s="54"/>
      <c r="K88" s="54"/>
      <c r="L88" s="54"/>
      <c r="M88" s="54"/>
      <c r="N88" s="54"/>
      <c r="O88" s="54"/>
      <c r="P88" s="54"/>
      <c r="Q88" s="54"/>
      <c r="R88" s="54"/>
      <c r="S88" s="54"/>
      <c r="T88" s="54"/>
      <c r="U88" s="54"/>
      <c r="V88" s="54"/>
    </row>
    <row r="89" spans="1:22" ht="7.5" customHeight="1" x14ac:dyDescent="0.2">
      <c r="A89" s="21"/>
      <c r="B89" s="21"/>
      <c r="C89" s="21"/>
      <c r="D89" s="21"/>
      <c r="E89" s="21"/>
      <c r="F89" s="21"/>
      <c r="G89" s="21"/>
      <c r="H89" s="21"/>
      <c r="I89" s="21"/>
      <c r="J89" s="21"/>
      <c r="K89" s="21"/>
      <c r="L89" s="21"/>
      <c r="M89" s="21"/>
      <c r="N89" s="21"/>
      <c r="O89" s="21"/>
      <c r="P89" s="21"/>
      <c r="Q89" s="21"/>
      <c r="R89" s="21"/>
      <c r="S89" s="21"/>
      <c r="T89" s="21"/>
      <c r="U89" s="21"/>
      <c r="V89" s="21"/>
    </row>
    <row r="90" spans="1:22" ht="7.5" customHeight="1" x14ac:dyDescent="0.2">
      <c r="A90" s="21"/>
      <c r="B90" s="21"/>
      <c r="C90" s="21"/>
      <c r="D90" s="21"/>
      <c r="E90" s="21"/>
      <c r="F90" s="21"/>
      <c r="G90" s="21"/>
      <c r="H90" s="21"/>
      <c r="I90" s="21"/>
      <c r="J90" s="21"/>
      <c r="K90" s="21"/>
      <c r="L90" s="21"/>
      <c r="M90" s="21"/>
      <c r="N90" s="21"/>
      <c r="O90" s="21"/>
      <c r="P90" s="21"/>
      <c r="Q90" s="21"/>
      <c r="R90" s="21"/>
      <c r="S90" s="21"/>
      <c r="T90" s="21"/>
      <c r="U90" s="21"/>
      <c r="V90" s="21"/>
    </row>
    <row r="91" spans="1:22" ht="14.25" customHeight="1" x14ac:dyDescent="0.2">
      <c r="A91" s="51" t="s">
        <v>42</v>
      </c>
      <c r="B91" s="51"/>
      <c r="C91" s="51"/>
      <c r="D91" s="51"/>
      <c r="E91" s="51"/>
      <c r="F91" s="51"/>
      <c r="G91" s="51"/>
      <c r="H91" s="51"/>
      <c r="I91" s="51"/>
      <c r="J91" s="51"/>
      <c r="K91" s="51"/>
      <c r="L91" s="51"/>
      <c r="M91" s="51"/>
      <c r="N91" s="51"/>
      <c r="O91" s="51"/>
      <c r="P91" s="51"/>
      <c r="Q91" s="51"/>
      <c r="R91" s="51"/>
      <c r="S91" s="51"/>
      <c r="T91" s="51"/>
      <c r="U91" s="51"/>
      <c r="V91" s="51"/>
    </row>
    <row r="92" spans="1:22" ht="30" customHeight="1" x14ac:dyDescent="0.2">
      <c r="A92" s="51"/>
      <c r="B92" s="51"/>
      <c r="C92" s="51"/>
      <c r="D92" s="51"/>
      <c r="E92" s="51"/>
      <c r="F92" s="51"/>
      <c r="G92" s="51"/>
      <c r="H92" s="51"/>
      <c r="I92" s="51"/>
      <c r="J92" s="51"/>
      <c r="K92" s="51"/>
      <c r="L92" s="51"/>
      <c r="M92" s="51"/>
      <c r="N92" s="51"/>
      <c r="O92" s="51"/>
      <c r="P92" s="51"/>
      <c r="Q92" s="51"/>
      <c r="R92" s="51"/>
      <c r="S92" s="51"/>
      <c r="T92" s="51"/>
      <c r="U92" s="51"/>
      <c r="V92" s="51"/>
    </row>
    <row r="93" spans="1:22" ht="8.25" customHeight="1" x14ac:dyDescent="0.2">
      <c r="A93" s="18"/>
      <c r="B93" s="18"/>
      <c r="C93" s="18"/>
      <c r="D93" s="18"/>
      <c r="E93" s="18"/>
      <c r="F93" s="18"/>
      <c r="G93" s="18"/>
      <c r="H93" s="18"/>
      <c r="I93" s="18"/>
      <c r="J93" s="18"/>
      <c r="K93" s="18"/>
      <c r="L93" s="18"/>
      <c r="M93" s="18"/>
      <c r="N93" s="18"/>
      <c r="O93" s="18"/>
      <c r="P93" s="18"/>
      <c r="Q93" s="18"/>
      <c r="R93" s="18"/>
      <c r="S93" s="18"/>
      <c r="T93" s="18"/>
      <c r="U93" s="18"/>
      <c r="V93" s="18"/>
    </row>
    <row r="94" spans="1:22" x14ac:dyDescent="0.2">
      <c r="A94" s="51" t="s">
        <v>43</v>
      </c>
      <c r="B94" s="51"/>
      <c r="C94" s="51"/>
      <c r="D94" s="51"/>
      <c r="E94" s="51"/>
      <c r="F94" s="51"/>
      <c r="G94" s="51"/>
      <c r="H94" s="51"/>
      <c r="I94" s="51"/>
      <c r="J94" s="51"/>
      <c r="K94" s="51"/>
      <c r="L94" s="51"/>
      <c r="M94" s="51"/>
      <c r="N94" s="51"/>
      <c r="O94" s="51"/>
      <c r="P94" s="51"/>
      <c r="Q94" s="51"/>
      <c r="R94" s="51"/>
      <c r="S94" s="51"/>
      <c r="T94" s="51"/>
      <c r="U94" s="51"/>
      <c r="V94" s="51"/>
    </row>
    <row r="95" spans="1:22" x14ac:dyDescent="0.2">
      <c r="A95" s="51"/>
      <c r="B95" s="51"/>
      <c r="C95" s="51"/>
      <c r="D95" s="51"/>
      <c r="E95" s="51"/>
      <c r="F95" s="51"/>
      <c r="G95" s="51"/>
      <c r="H95" s="51"/>
      <c r="I95" s="51"/>
      <c r="J95" s="51"/>
      <c r="K95" s="51"/>
      <c r="L95" s="51"/>
      <c r="M95" s="51"/>
      <c r="N95" s="51"/>
      <c r="O95" s="51"/>
      <c r="P95" s="51"/>
      <c r="Q95" s="51"/>
      <c r="R95" s="51"/>
      <c r="S95" s="51"/>
      <c r="T95" s="51"/>
      <c r="U95" s="51"/>
      <c r="V95" s="51"/>
    </row>
    <row r="96" spans="1:22" ht="8.25" customHeight="1" x14ac:dyDescent="0.2">
      <c r="A96" s="18"/>
      <c r="B96" s="18"/>
      <c r="C96" s="18"/>
      <c r="D96" s="18"/>
      <c r="E96" s="18"/>
      <c r="F96" s="18"/>
      <c r="G96" s="18"/>
      <c r="H96" s="18"/>
      <c r="I96" s="18"/>
      <c r="J96" s="18"/>
      <c r="K96" s="18"/>
      <c r="L96" s="18"/>
      <c r="M96" s="18"/>
      <c r="N96" s="18"/>
      <c r="O96" s="18"/>
      <c r="P96" s="18"/>
      <c r="Q96" s="18"/>
      <c r="R96" s="18"/>
      <c r="S96" s="18"/>
      <c r="T96" s="18"/>
      <c r="U96" s="18"/>
      <c r="V96" s="18"/>
    </row>
    <row r="97" spans="1:22" ht="15" x14ac:dyDescent="0.25">
      <c r="A97" s="21" t="s">
        <v>44</v>
      </c>
      <c r="B97" s="6"/>
      <c r="C97" s="6"/>
      <c r="D97" s="6"/>
      <c r="E97" s="12"/>
      <c r="F97" s="6"/>
      <c r="G97" s="6"/>
      <c r="H97" s="6"/>
      <c r="I97" s="6"/>
      <c r="J97" s="6"/>
      <c r="K97" s="21"/>
      <c r="L97" s="21"/>
      <c r="M97" s="21"/>
      <c r="N97" s="21"/>
      <c r="O97" s="21"/>
      <c r="P97" s="21"/>
      <c r="Q97" s="21"/>
      <c r="R97" s="21"/>
      <c r="S97" s="21"/>
      <c r="T97" s="21"/>
      <c r="U97" s="21"/>
      <c r="V97" s="21"/>
    </row>
    <row r="98" spans="1:22" ht="3" customHeight="1" x14ac:dyDescent="0.2">
      <c r="A98" s="21"/>
      <c r="B98" s="21"/>
      <c r="C98" s="21"/>
      <c r="D98" s="21"/>
      <c r="E98" s="21"/>
      <c r="F98" s="21"/>
      <c r="G98" s="21"/>
      <c r="H98" s="21"/>
      <c r="I98" s="21"/>
      <c r="J98" s="21"/>
      <c r="K98" s="21"/>
      <c r="L98" s="21"/>
      <c r="M98" s="21"/>
      <c r="N98" s="21"/>
      <c r="O98" s="21"/>
      <c r="P98" s="21"/>
      <c r="Q98" s="21"/>
      <c r="R98" s="21"/>
      <c r="S98" s="21"/>
      <c r="T98" s="21"/>
      <c r="U98" s="21"/>
      <c r="V98" s="21"/>
    </row>
    <row r="99" spans="1:22" x14ac:dyDescent="0.2">
      <c r="A99" s="21" t="s">
        <v>45</v>
      </c>
      <c r="B99" s="21"/>
      <c r="C99" s="21"/>
      <c r="D99" s="21"/>
      <c r="E99" s="52"/>
      <c r="F99" s="52"/>
      <c r="G99" s="52"/>
      <c r="H99" s="52"/>
      <c r="I99" s="52"/>
      <c r="J99" s="52"/>
      <c r="K99" s="52"/>
      <c r="L99" s="52"/>
      <c r="M99" s="37"/>
      <c r="N99" s="21"/>
      <c r="O99" s="21"/>
      <c r="P99" s="21"/>
      <c r="Q99" s="21"/>
      <c r="R99" s="21"/>
      <c r="S99" s="21"/>
      <c r="T99" s="21"/>
      <c r="U99" s="21"/>
      <c r="V99" s="21"/>
    </row>
    <row r="100" spans="1:22" ht="7.5" customHeight="1" x14ac:dyDescent="0.2">
      <c r="A100" s="33"/>
      <c r="B100" s="33"/>
      <c r="C100" s="33"/>
      <c r="D100" s="33"/>
      <c r="E100" s="33"/>
      <c r="F100" s="33"/>
      <c r="G100" s="33"/>
      <c r="H100" s="33"/>
      <c r="I100" s="33"/>
      <c r="J100" s="33"/>
      <c r="K100" s="21"/>
      <c r="L100" s="21"/>
      <c r="M100" s="21"/>
      <c r="N100" s="21"/>
      <c r="O100" s="21"/>
      <c r="P100" s="21"/>
      <c r="Q100" s="21"/>
      <c r="R100" s="21"/>
      <c r="S100" s="21"/>
      <c r="T100" s="21"/>
      <c r="U100" s="21"/>
      <c r="V100" s="21"/>
    </row>
    <row r="101" spans="1:22" x14ac:dyDescent="0.2">
      <c r="A101" s="33" t="s">
        <v>46</v>
      </c>
      <c r="B101" s="33"/>
      <c r="C101" s="33"/>
      <c r="D101" s="33"/>
      <c r="E101" s="52"/>
      <c r="F101" s="52"/>
      <c r="G101" s="52"/>
      <c r="H101" s="52"/>
      <c r="I101" s="52"/>
      <c r="J101" s="52"/>
      <c r="K101" s="52"/>
      <c r="L101" s="52"/>
      <c r="M101" s="37"/>
      <c r="N101" s="21"/>
      <c r="O101" s="58"/>
      <c r="P101" s="58"/>
      <c r="Q101" s="58"/>
      <c r="R101" s="58"/>
      <c r="S101" s="58"/>
      <c r="T101" s="58"/>
      <c r="U101" s="58"/>
      <c r="V101" s="58"/>
    </row>
    <row r="102" spans="1:22" ht="4.5" customHeight="1" x14ac:dyDescent="0.2">
      <c r="A102" s="33"/>
      <c r="B102" s="33"/>
      <c r="C102" s="33"/>
      <c r="D102" s="33"/>
      <c r="E102" s="33"/>
      <c r="F102" s="33"/>
      <c r="G102" s="33"/>
      <c r="H102" s="33"/>
      <c r="I102" s="33"/>
      <c r="J102" s="33"/>
      <c r="K102" s="21"/>
      <c r="L102" s="21"/>
      <c r="M102" s="21"/>
      <c r="N102" s="21"/>
      <c r="O102" s="21"/>
      <c r="P102" s="21"/>
      <c r="Q102" s="21"/>
      <c r="R102" s="21"/>
      <c r="S102" s="21"/>
      <c r="T102" s="21"/>
      <c r="U102" s="21"/>
      <c r="V102" s="21"/>
    </row>
    <row r="103" spans="1:22" x14ac:dyDescent="0.2">
      <c r="A103" s="13" t="s">
        <v>47</v>
      </c>
      <c r="B103" s="33"/>
      <c r="C103" s="33"/>
      <c r="D103" s="33"/>
      <c r="E103" s="53"/>
      <c r="F103" s="53"/>
      <c r="G103" s="53"/>
      <c r="H103" s="53"/>
      <c r="I103" s="53"/>
      <c r="J103" s="53"/>
      <c r="K103" s="53"/>
      <c r="L103" s="53"/>
      <c r="M103" s="14"/>
      <c r="N103" s="21"/>
      <c r="O103" s="53"/>
      <c r="P103" s="53"/>
      <c r="Q103" s="53"/>
      <c r="R103" s="53"/>
      <c r="S103" s="53"/>
      <c r="T103" s="53"/>
      <c r="U103" s="53"/>
      <c r="V103" s="53"/>
    </row>
    <row r="104" spans="1:22" ht="7.5" customHeight="1"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row>
    <row r="105" spans="1:22" hidden="1"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row>
    <row r="106" spans="1:22" hidden="1"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row>
    <row r="107" spans="1:22" x14ac:dyDescent="0.2">
      <c r="A107" s="21" t="s">
        <v>48</v>
      </c>
      <c r="B107" s="21"/>
      <c r="C107" s="21"/>
      <c r="D107" s="21"/>
      <c r="E107" s="38"/>
      <c r="F107" s="26"/>
      <c r="G107" s="26"/>
      <c r="H107" s="26"/>
      <c r="I107" s="26"/>
      <c r="J107" s="26"/>
      <c r="K107" s="26"/>
      <c r="L107" s="26"/>
      <c r="M107" s="21"/>
      <c r="N107" s="21"/>
      <c r="O107" s="57"/>
      <c r="P107" s="57"/>
      <c r="Q107" s="57"/>
      <c r="R107" s="57"/>
      <c r="S107" s="57"/>
      <c r="T107" s="57"/>
      <c r="U107" s="57"/>
      <c r="V107" s="57"/>
    </row>
    <row r="108" spans="1:22" ht="13.5" customHeight="1" x14ac:dyDescent="0.2">
      <c r="A108" s="21"/>
      <c r="B108" s="21"/>
      <c r="C108" s="21"/>
      <c r="D108" s="21"/>
      <c r="E108" s="21"/>
      <c r="F108" s="33"/>
      <c r="G108" s="33"/>
      <c r="H108" s="33"/>
      <c r="I108" s="33"/>
      <c r="J108" s="33"/>
      <c r="K108" s="33"/>
      <c r="L108" s="33"/>
      <c r="M108" s="33"/>
      <c r="N108" s="21"/>
      <c r="O108" s="33"/>
      <c r="P108" s="33"/>
      <c r="Q108" s="33"/>
      <c r="R108" s="33"/>
      <c r="S108" s="33"/>
      <c r="T108" s="33"/>
      <c r="U108" s="33"/>
      <c r="V108" s="33"/>
    </row>
    <row r="109" spans="1:22" ht="15" x14ac:dyDescent="0.25">
      <c r="A109" s="12" t="str">
        <f>IF($A$5="Offerte","",Datenquelle!$B$117)</f>
        <v>Erziehungsberechtigte Person 1</v>
      </c>
      <c r="B109" s="12"/>
      <c r="C109" s="12"/>
      <c r="D109" s="12"/>
      <c r="E109" s="12"/>
      <c r="F109" s="12"/>
      <c r="G109" s="12"/>
      <c r="H109" s="12"/>
      <c r="I109" s="33"/>
      <c r="J109" s="33"/>
      <c r="K109" s="33"/>
      <c r="L109" s="6" t="str">
        <f>IF($A$5="Offerte","",Datenquelle!$D$117)</f>
        <v>Erziehungsberechtigte Person 2</v>
      </c>
      <c r="M109" s="21"/>
      <c r="N109" s="6"/>
      <c r="O109" s="6"/>
      <c r="P109" s="6"/>
      <c r="Q109" s="6"/>
      <c r="R109" s="6"/>
      <c r="S109" s="6"/>
      <c r="T109" s="6"/>
      <c r="U109" s="33"/>
      <c r="V109" s="33"/>
    </row>
    <row r="110" spans="1:22" ht="7.5" customHeight="1" x14ac:dyDescent="0.2">
      <c r="A110" s="21"/>
      <c r="B110" s="21"/>
      <c r="C110" s="21"/>
      <c r="D110" s="21"/>
      <c r="E110" s="21"/>
      <c r="F110" s="33"/>
      <c r="G110" s="33"/>
      <c r="H110" s="33"/>
      <c r="I110" s="33"/>
      <c r="J110" s="33"/>
      <c r="K110" s="33"/>
      <c r="L110" s="33"/>
      <c r="M110" s="21"/>
      <c r="N110" s="21"/>
      <c r="O110" s="33"/>
      <c r="P110" s="33"/>
      <c r="Q110" s="33"/>
      <c r="R110" s="33"/>
      <c r="S110" s="33"/>
      <c r="T110" s="33"/>
      <c r="U110" s="33"/>
      <c r="V110" s="33"/>
    </row>
    <row r="111" spans="1:22" x14ac:dyDescent="0.2">
      <c r="A111" s="21" t="str">
        <f>IF($A$5="Offerte","",Datenquelle!$B$118)</f>
        <v>Ort, Datum:</v>
      </c>
      <c r="B111" s="21"/>
      <c r="C111" s="21"/>
      <c r="D111" s="54"/>
      <c r="E111" s="54"/>
      <c r="F111" s="54"/>
      <c r="G111" s="54"/>
      <c r="H111" s="54"/>
      <c r="I111" s="54"/>
      <c r="J111" s="54"/>
      <c r="K111" s="54"/>
      <c r="L111" s="21" t="str">
        <f>IF($A$5="Offerte","",Datenquelle!$B$118)</f>
        <v>Ort, Datum:</v>
      </c>
      <c r="M111" s="21"/>
      <c r="N111" s="21"/>
      <c r="O111" s="56"/>
      <c r="P111" s="56"/>
      <c r="Q111" s="56"/>
      <c r="R111" s="56"/>
      <c r="S111" s="56"/>
      <c r="T111" s="56"/>
      <c r="U111" s="56"/>
      <c r="V111" s="56"/>
    </row>
    <row r="112" spans="1:22" ht="7.5" customHeight="1" x14ac:dyDescent="0.2">
      <c r="A112" s="21"/>
      <c r="B112" s="21"/>
      <c r="C112" s="21"/>
      <c r="D112" s="21"/>
      <c r="E112" s="21"/>
      <c r="F112" s="33"/>
      <c r="G112" s="33"/>
      <c r="H112" s="33"/>
      <c r="I112" s="33"/>
      <c r="J112" s="33"/>
      <c r="K112" s="33"/>
      <c r="L112" s="33"/>
      <c r="M112" s="21"/>
      <c r="N112" s="21"/>
      <c r="O112" s="33"/>
      <c r="P112" s="33"/>
      <c r="Q112" s="33"/>
      <c r="R112" s="33"/>
      <c r="S112" s="33"/>
      <c r="T112" s="33"/>
      <c r="U112" s="33"/>
      <c r="V112" s="33"/>
    </row>
    <row r="113" spans="1:22" x14ac:dyDescent="0.2">
      <c r="A113" s="21" t="str">
        <f>IF($A$5="Offerte","",Datenquelle!$B$121)</f>
        <v>Namen:</v>
      </c>
      <c r="B113" s="21"/>
      <c r="C113" s="21"/>
      <c r="D113" s="54"/>
      <c r="E113" s="54"/>
      <c r="F113" s="54"/>
      <c r="G113" s="54"/>
      <c r="H113" s="54"/>
      <c r="I113" s="54"/>
      <c r="J113" s="54"/>
      <c r="K113" s="54"/>
      <c r="L113" s="21" t="str">
        <f>IF($A$5="Offerte","",Datenquelle!$B$121)</f>
        <v>Namen:</v>
      </c>
      <c r="M113" s="21"/>
      <c r="N113" s="21"/>
      <c r="O113" s="56"/>
      <c r="P113" s="56"/>
      <c r="Q113" s="56"/>
      <c r="R113" s="56"/>
      <c r="S113" s="56"/>
      <c r="T113" s="56"/>
      <c r="U113" s="56"/>
      <c r="V113" s="56"/>
    </row>
    <row r="114" spans="1:22" ht="7.5" customHeight="1" x14ac:dyDescent="0.2">
      <c r="A114" s="21"/>
      <c r="B114" s="21"/>
      <c r="C114" s="21"/>
      <c r="D114" s="21"/>
      <c r="E114" s="21"/>
      <c r="F114" s="33"/>
      <c r="G114" s="33"/>
      <c r="H114" s="33"/>
      <c r="I114" s="33"/>
      <c r="J114" s="33"/>
      <c r="K114" s="33"/>
      <c r="L114" s="33"/>
      <c r="M114" s="21"/>
      <c r="N114" s="21"/>
      <c r="O114" s="33"/>
      <c r="P114" s="33"/>
      <c r="Q114" s="33"/>
      <c r="R114" s="33"/>
      <c r="S114" s="33"/>
      <c r="T114" s="33"/>
      <c r="U114" s="33"/>
      <c r="V114" s="33"/>
    </row>
    <row r="115" spans="1:22" x14ac:dyDescent="0.2">
      <c r="A115" s="21" t="str">
        <f>IF($A$5="Offerte","",Datenquelle!$B$122)</f>
        <v>Unterschrift:</v>
      </c>
      <c r="B115" s="21"/>
      <c r="C115" s="21"/>
      <c r="D115" s="55"/>
      <c r="E115" s="55"/>
      <c r="F115" s="55"/>
      <c r="G115" s="55"/>
      <c r="H115" s="55"/>
      <c r="I115" s="55"/>
      <c r="J115" s="55"/>
      <c r="K115" s="55"/>
      <c r="L115" s="21" t="str">
        <f>IF($A$5="Offerte","",Datenquelle!$B$122)</f>
        <v>Unterschrift:</v>
      </c>
      <c r="M115" s="21"/>
      <c r="N115" s="21"/>
      <c r="O115" s="55"/>
      <c r="P115" s="55"/>
      <c r="Q115" s="55"/>
      <c r="R115" s="55"/>
      <c r="S115" s="55"/>
      <c r="T115" s="55"/>
      <c r="U115" s="55"/>
      <c r="V115" s="55"/>
    </row>
    <row r="116" spans="1:22" ht="33" customHeight="1" x14ac:dyDescent="0.2">
      <c r="A116" s="15"/>
      <c r="B116" s="21"/>
      <c r="C116" s="21"/>
      <c r="D116" s="21"/>
      <c r="E116" s="13"/>
      <c r="F116" s="21"/>
      <c r="G116" s="21"/>
      <c r="H116" s="21"/>
      <c r="I116" s="21"/>
      <c r="J116" s="21"/>
      <c r="K116" s="21"/>
      <c r="L116" s="21"/>
      <c r="M116" s="21"/>
      <c r="N116" s="21"/>
      <c r="O116" s="21"/>
      <c r="P116" s="21"/>
      <c r="Q116" s="21"/>
      <c r="R116" s="21"/>
      <c r="S116" s="21"/>
      <c r="T116" s="21"/>
      <c r="U116" s="21"/>
      <c r="V116" s="21"/>
    </row>
    <row r="117" spans="1:22" ht="33" customHeight="1" x14ac:dyDescent="0.2">
      <c r="A117" s="15"/>
      <c r="B117" s="21"/>
      <c r="C117" s="21"/>
      <c r="D117" s="21"/>
      <c r="E117" s="13"/>
      <c r="F117" s="21"/>
      <c r="G117" s="21"/>
      <c r="H117" s="21"/>
      <c r="I117" s="21"/>
      <c r="J117" s="21"/>
      <c r="K117" s="21"/>
      <c r="L117" s="21"/>
      <c r="M117" s="21"/>
      <c r="N117" s="21"/>
      <c r="O117" s="21"/>
      <c r="P117" s="21"/>
      <c r="Q117" s="21"/>
      <c r="R117" s="21"/>
      <c r="S117" s="21"/>
      <c r="T117" s="21"/>
      <c r="U117" s="21"/>
      <c r="V117" s="21"/>
    </row>
    <row r="119" spans="1:22" ht="33" customHeight="1" x14ac:dyDescent="0.2">
      <c r="A119" s="15" t="s">
        <v>32</v>
      </c>
      <c r="B119" s="21"/>
      <c r="C119" s="21"/>
      <c r="D119" s="21"/>
      <c r="E119" s="13" t="s">
        <v>33</v>
      </c>
      <c r="F119" s="21"/>
      <c r="G119" s="21"/>
      <c r="H119" s="21"/>
      <c r="I119" s="21"/>
      <c r="J119" s="21"/>
      <c r="K119" s="21"/>
      <c r="L119" s="21"/>
      <c r="M119" s="21"/>
      <c r="N119" s="21"/>
      <c r="O119" s="21"/>
      <c r="P119" s="21"/>
      <c r="Q119" s="21"/>
      <c r="R119" s="21"/>
      <c r="S119" s="21"/>
      <c r="T119" s="21"/>
      <c r="U119" s="21"/>
      <c r="V119" s="21"/>
    </row>
    <row r="120" spans="1:22" ht="24" customHeight="1" x14ac:dyDescent="0.2">
      <c r="A120" s="50" t="s">
        <v>34</v>
      </c>
      <c r="B120" s="50"/>
      <c r="C120" s="50"/>
      <c r="D120" s="50"/>
      <c r="E120" s="50"/>
      <c r="F120" s="50"/>
      <c r="G120" s="50"/>
      <c r="H120" s="50"/>
      <c r="I120" s="50"/>
      <c r="J120" s="50"/>
      <c r="K120" s="50"/>
      <c r="L120" s="50"/>
      <c r="M120" s="50"/>
      <c r="N120" s="50"/>
      <c r="O120" s="50"/>
      <c r="P120" s="50"/>
      <c r="Q120" s="50"/>
      <c r="R120" s="50"/>
      <c r="S120" s="50"/>
      <c r="T120" s="50"/>
      <c r="U120" s="50"/>
      <c r="V120" s="50"/>
    </row>
    <row r="121" spans="1:22" ht="9" customHeight="1" x14ac:dyDescent="0.2"/>
  </sheetData>
  <sheetProtection algorithmName="SHA-512" hashValue="F/rFdgxPGQxhSqgbriR8zE2tReFtmGY6QA3ePZ6oXFReneypew7DOAEfBX6OVrPiomx8Y4XYesSvDcdoqGtrVQ==" saltValue="kvj9gvgpoXNNI82tj+V78g==" spinCount="100000" sheet="1" selectLockedCells="1"/>
  <mergeCells count="68">
    <mergeCell ref="A78:L78"/>
    <mergeCell ref="A62:V63"/>
    <mergeCell ref="M77:P77"/>
    <mergeCell ref="S77:V77"/>
    <mergeCell ref="J42:L42"/>
    <mergeCell ref="J48:L48"/>
    <mergeCell ref="S60:V60"/>
    <mergeCell ref="J57:L57"/>
    <mergeCell ref="S54:V54"/>
    <mergeCell ref="J45:L45"/>
    <mergeCell ref="S18:V18"/>
    <mergeCell ref="J18:L18"/>
    <mergeCell ref="J21:L21"/>
    <mergeCell ref="S21:V21"/>
    <mergeCell ref="J24:L24"/>
    <mergeCell ref="G9:L9"/>
    <mergeCell ref="S45:V45"/>
    <mergeCell ref="A91:V92"/>
    <mergeCell ref="J51:L51"/>
    <mergeCell ref="A68:V70"/>
    <mergeCell ref="S51:V51"/>
    <mergeCell ref="A67:V67"/>
    <mergeCell ref="M75:P75"/>
    <mergeCell ref="I88:V88"/>
    <mergeCell ref="A84:G84"/>
    <mergeCell ref="I84:V84"/>
    <mergeCell ref="A88:G88"/>
    <mergeCell ref="A86:G86"/>
    <mergeCell ref="I86:V86"/>
    <mergeCell ref="S73:V73"/>
    <mergeCell ref="M73:P73"/>
    <mergeCell ref="J39:L39"/>
    <mergeCell ref="S36:V36"/>
    <mergeCell ref="S27:V27"/>
    <mergeCell ref="J30:L30"/>
    <mergeCell ref="S30:V30"/>
    <mergeCell ref="J33:L33"/>
    <mergeCell ref="S33:V33"/>
    <mergeCell ref="A1:E1"/>
    <mergeCell ref="A5:L5"/>
    <mergeCell ref="S75:V75"/>
    <mergeCell ref="G11:L11"/>
    <mergeCell ref="F1:K1"/>
    <mergeCell ref="A14:V16"/>
    <mergeCell ref="S24:V24"/>
    <mergeCell ref="S48:V48"/>
    <mergeCell ref="S42:V42"/>
    <mergeCell ref="S39:V39"/>
    <mergeCell ref="T7:V7"/>
    <mergeCell ref="G7:L7"/>
    <mergeCell ref="N7:S7"/>
    <mergeCell ref="S57:V57"/>
    <mergeCell ref="J27:L27"/>
    <mergeCell ref="J36:L36"/>
    <mergeCell ref="A120:V120"/>
    <mergeCell ref="A94:V95"/>
    <mergeCell ref="E99:L99"/>
    <mergeCell ref="E101:L101"/>
    <mergeCell ref="E103:L103"/>
    <mergeCell ref="D111:K111"/>
    <mergeCell ref="D113:K113"/>
    <mergeCell ref="D115:K115"/>
    <mergeCell ref="O111:V111"/>
    <mergeCell ref="O113:V113"/>
    <mergeCell ref="O115:V115"/>
    <mergeCell ref="O107:V107"/>
    <mergeCell ref="O103:V103"/>
    <mergeCell ref="O101:V101"/>
  </mergeCells>
  <conditionalFormatting sqref="A97">
    <cfRule type="expression" dxfId="5" priority="8">
      <formula>LEN($A$97)&gt;10</formula>
    </cfRule>
  </conditionalFormatting>
  <conditionalFormatting sqref="D111:K111 D113:K113 O113:V113 D115:K115 O115:V115">
    <cfRule type="expression" dxfId="4" priority="3">
      <formula>$A$111="Ort, Datum:"</formula>
    </cfRule>
  </conditionalFormatting>
  <conditionalFormatting sqref="E97:J97">
    <cfRule type="expression" dxfId="3" priority="7">
      <formula>LEN($A$97)&lt;10</formula>
    </cfRule>
  </conditionalFormatting>
  <conditionalFormatting sqref="F1 N7 G11">
    <cfRule type="containsText" dxfId="2" priority="1" operator="containsText" text="auswählen">
      <formula>NOT(ISERROR(SEARCH("auswählen",F1)))</formula>
    </cfRule>
  </conditionalFormatting>
  <conditionalFormatting sqref="G7 T7 G9">
    <cfRule type="notContainsText" dxfId="1" priority="2" operator="notContains" text="*">
      <formula>ISERROR(SEARCH("*",G7))</formula>
    </cfRule>
  </conditionalFormatting>
  <conditionalFormatting sqref="O111:V111">
    <cfRule type="expression" dxfId="0" priority="4">
      <formula>$A$111="Ort, Datum:"</formula>
    </cfRule>
  </conditionalFormatting>
  <dataValidations xWindow="565" yWindow="693" count="10">
    <dataValidation allowBlank="1" showErrorMessage="1" prompt="_x000a_" sqref="J22" xr:uid="{8BBC84D3-00A9-41B9-91DD-5F0A7C2F7CFE}"/>
    <dataValidation allowBlank="1" showInputMessage="1" showErrorMessage="1" promptTitle="Tarife:" sqref="J21:L21" xr:uid="{13A6950E-4260-4514-A260-C6F172E9FFCA}"/>
    <dataValidation type="custom" operator="greaterThanOrEqual" allowBlank="1" showInputMessage="1" showErrorMessage="1" error="Wählen Sie bitte einen Montag als Beginndatum!" prompt="Der Beginn der Betreuung (Neueintritt oder Änderung) muss immer ein Montag sein." sqref="G9" xr:uid="{E373D949-23EB-40F0-B195-E672ADFC486E}">
      <formula1>WEEKDAY(G9,2)=1</formula1>
    </dataValidation>
    <dataValidation allowBlank="1" showInputMessage="1" showErrorMessage="1" prompt="Für ungeborene Kinder, für die noch kein Name bestimmt ist, tragen Sie bitte &quot;noch offen&quot; ein." sqref="G7:L7" xr:uid="{CF6A9989-0793-4619-9669-5AE3299FAB0D}"/>
    <dataValidation showInputMessage="1" showErrorMessage="1" prompt="Für die Berechnung des Tarifs ist ein Datum zwingend erforderlich." sqref="T7:V7" xr:uid="{F6DB88CD-EFD6-4AC3-98F0-9DF98D9FB999}"/>
    <dataValidation allowBlank="1" showErrorMessage="1" sqref="J25:K25 J28:K28 J34:K34 J31:K31 K37" xr:uid="{56FC01F8-C1FF-4277-AA73-6E8316286883}"/>
    <dataValidation allowBlank="1" showInputMessage="1" sqref="N52:R52 N49:R49 N34:R34 N31:R31 N43:R43" xr:uid="{1F10E910-ABDE-4E91-8A6D-0E407E6444F4}"/>
    <dataValidation allowBlank="1" sqref="N22:R22 N28:S28 S34 S49 N40:S40 N37:S37 N25:S25 S31 S43 N46:S46" xr:uid="{4548CCC2-2728-4EC5-A18F-75524C2CC32B}"/>
    <dataValidation type="custom" allowBlank="1" showInputMessage="1" showErrorMessage="1" sqref="R45" xr:uid="{7D729108-4C58-47C4-81E9-C8DD3BB54A10}">
      <formula1>"x"</formula1>
    </dataValidation>
    <dataValidation type="custom" allowBlank="1" showInputMessage="1" showErrorMessage="1" error="Bitte fügen Sie ein &quot;x&quot; ein" prompt="Bitte ein &quot;x&quot; bei den gewünschten Zeiten und Tagen eintragen. " sqref="N21:R21 N24:R24 N27:R27 N30:R30 N33:R33 N36:R36 N39:R39 N42:R42 N45:Q45 N51:R51 N48:R48" xr:uid="{B3946984-0CA1-4D58-BAA4-48AEEEA67DC2}">
      <formula1>OR(N21="x",N21="")</formula1>
    </dataValidation>
  </dataValidations>
  <pageMargins left="0.78740157480314965" right="0.39370078740157483" top="1.5748031496062993" bottom="0" header="0.62992125984251968" footer="0"/>
  <pageSetup paperSize="9" orientation="portrait" r:id="rId1"/>
  <headerFooter scaleWithDoc="0">
    <oddHeader xml:space="preserve">&amp;L&amp;G&amp;R&amp;P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from>
                    <xdr:col>13</xdr:col>
                    <xdr:colOff>38100</xdr:colOff>
                    <xdr:row>7</xdr:row>
                    <xdr:rowOff>76200</xdr:rowOff>
                  </from>
                  <to>
                    <xdr:col>14</xdr:col>
                    <xdr:colOff>19050</xdr:colOff>
                    <xdr:row>9</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from>
                    <xdr:col>17</xdr:col>
                    <xdr:colOff>19050</xdr:colOff>
                    <xdr:row>7</xdr:row>
                    <xdr:rowOff>38100</xdr:rowOff>
                  </from>
                  <to>
                    <xdr:col>18</xdr:col>
                    <xdr:colOff>19050</xdr:colOff>
                    <xdr:row>9</xdr:row>
                    <xdr:rowOff>76200</xdr:rowOff>
                  </to>
                </anchor>
              </controlPr>
            </control>
          </mc:Choice>
        </mc:AlternateContent>
        <mc:AlternateContent xmlns:mc="http://schemas.openxmlformats.org/markup-compatibility/2006">
          <mc:Choice Requires="x14">
            <control shapeId="1035" r:id="rId7" name="Check Box 11">
              <controlPr defaultSize="0" autoFill="0" autoLine="0" autoPict="0" altText="">
                <anchor moveWithCells="1">
                  <from>
                    <xdr:col>9</xdr:col>
                    <xdr:colOff>85725</xdr:colOff>
                    <xdr:row>75</xdr:row>
                    <xdr:rowOff>85725</xdr:rowOff>
                  </from>
                  <to>
                    <xdr:col>9</xdr:col>
                    <xdr:colOff>285750</xdr:colOff>
                    <xdr:row>77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65" yWindow="693" count="7">
        <x14:dataValidation type="list" allowBlank="1" showInputMessage="1" showErrorMessage="1" xr:uid="{B242DE0F-AA77-4825-B109-3AE29B9EAA26}">
          <x14:formula1>
            <xm:f>Datenquelle!$B$34:$E$34</xm:f>
          </x14:formula1>
          <xm:sqref>G11:L11</xm:sqref>
        </x14:dataValidation>
        <x14:dataValidation type="list" allowBlank="1" showInputMessage="1" showErrorMessage="1" xr:uid="{8EAE0F88-F0E8-41A9-9655-4C1FBEB775C9}">
          <x14:formula1>
            <xm:f>Datenquelle!$D$67:$D$76</xm:f>
          </x14:formula1>
          <xm:sqref>A86:G86</xm:sqref>
        </x14:dataValidation>
        <x14:dataValidation type="list" allowBlank="1" showInputMessage="1" showErrorMessage="1" xr:uid="{2F13F59F-BF7C-4290-B743-A553E50EA3E6}">
          <x14:formula1>
            <xm:f>Datenquelle!$G$67:$G$76</xm:f>
          </x14:formula1>
          <xm:sqref>A88:A89</xm:sqref>
        </x14:dataValidation>
        <x14:dataValidation type="list" allowBlank="1" showInputMessage="1" showErrorMessage="1" xr:uid="{B29C5967-743F-42AB-9EFA-DACB08679939}">
          <x14:formula1>
            <xm:f>Datenquelle!$B$67:$B$71</xm:f>
          </x14:formula1>
          <xm:sqref>S76:V76 O76:P76</xm:sqref>
        </x14:dataValidation>
        <x14:dataValidation type="list" allowBlank="1" showInputMessage="1" showErrorMessage="1" xr:uid="{D9C92993-D844-4B95-9210-CA96617B4F09}">
          <x14:formula1>
            <xm:f>Datenquelle!$B$67:$B$75</xm:f>
          </x14:formula1>
          <xm:sqref>A84 B85:H85</xm:sqref>
        </x14:dataValidation>
        <x14:dataValidation type="list" allowBlank="1" showInputMessage="1" showErrorMessage="1" xr:uid="{3362E60C-695F-4A24-9102-F93E7D73CF0C}">
          <x14:formula1>
            <xm:f>Datenquelle!$B$29:$B$31</xm:f>
          </x14:formula1>
          <xm:sqref>N7</xm:sqref>
        </x14:dataValidation>
        <x14:dataValidation type="list" allowBlank="1" showInputMessage="1" showErrorMessage="1" prompt="Der Betreuungsfaktor für ein Kind mit Behinderung wird von Mitarbeitenden des Kinderhaus Imago bestimmt." xr:uid="{AF43FFC4-E43B-42DA-9703-A7BACE08443D}">
          <x14:formula1>
            <xm:f>OFFSET(Datenquelle!$B$34,1,MATCH(G11,Datenquelle!$B$34:$E$34,0)-1,COUNTA(OFFSET(Datenquelle!$B$34,1,MATCH(G11,Datenquelle!B34:E34,0)-1,7)),1)</xm:f>
          </x14:formula1>
          <xm:sqref>R11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J122"/>
  <sheetViews>
    <sheetView zoomScale="115" zoomScaleNormal="115" workbookViewId="0">
      <selection activeCell="B18" sqref="B18"/>
    </sheetView>
  </sheetViews>
  <sheetFormatPr baseColWidth="10" defaultColWidth="11.42578125" defaultRowHeight="14.25" x14ac:dyDescent="0.2"/>
  <cols>
    <col min="1" max="1" width="47.85546875" style="1" customWidth="1"/>
    <col min="2" max="2" width="19.5703125" style="1" customWidth="1"/>
    <col min="3" max="3" width="16.7109375" style="1" customWidth="1"/>
    <col min="4" max="4" width="16.85546875" style="1" customWidth="1"/>
    <col min="5" max="5" width="14.7109375" style="1" customWidth="1"/>
    <col min="6" max="6" width="15.28515625" style="1" customWidth="1"/>
    <col min="7" max="16384" width="11.42578125" style="1"/>
  </cols>
  <sheetData>
    <row r="1" spans="1:2" x14ac:dyDescent="0.2">
      <c r="A1" s="21" t="s">
        <v>49</v>
      </c>
      <c r="B1" s="21"/>
    </row>
    <row r="3" spans="1:2" x14ac:dyDescent="0.2">
      <c r="A3" s="21" t="s">
        <v>50</v>
      </c>
      <c r="B3" s="21" t="s">
        <v>51</v>
      </c>
    </row>
    <row r="4" spans="1:2" x14ac:dyDescent="0.2">
      <c r="A4" s="21"/>
      <c r="B4" s="21" t="s">
        <v>52</v>
      </c>
    </row>
    <row r="5" spans="1:2" x14ac:dyDescent="0.2">
      <c r="A5" s="21"/>
      <c r="B5" s="21" t="s">
        <v>53</v>
      </c>
    </row>
    <row r="7" spans="1:2" x14ac:dyDescent="0.2">
      <c r="A7" s="21" t="s">
        <v>54</v>
      </c>
      <c r="B7" s="21" t="s">
        <v>51</v>
      </c>
    </row>
    <row r="8" spans="1:2" x14ac:dyDescent="0.2">
      <c r="A8" s="21"/>
      <c r="B8" s="21" t="s">
        <v>54</v>
      </c>
    </row>
    <row r="9" spans="1:2" x14ac:dyDescent="0.2">
      <c r="A9" s="21"/>
      <c r="B9" s="21" t="s">
        <v>55</v>
      </c>
    </row>
    <row r="11" spans="1:2" x14ac:dyDescent="0.2">
      <c r="A11" s="21" t="s">
        <v>56</v>
      </c>
      <c r="B11" s="21" t="s">
        <v>51</v>
      </c>
    </row>
    <row r="13" spans="1:2" x14ac:dyDescent="0.2">
      <c r="A13" s="21"/>
      <c r="B13" s="21" t="s">
        <v>57</v>
      </c>
    </row>
    <row r="14" spans="1:2" x14ac:dyDescent="0.2">
      <c r="A14" s="21"/>
      <c r="B14" s="21" t="s">
        <v>40</v>
      </c>
    </row>
    <row r="15" spans="1:2" x14ac:dyDescent="0.2">
      <c r="A15" s="21"/>
      <c r="B15" s="21" t="s">
        <v>58</v>
      </c>
    </row>
    <row r="16" spans="1:2" x14ac:dyDescent="0.2">
      <c r="A16" s="21"/>
      <c r="B16" s="21" t="s">
        <v>41</v>
      </c>
    </row>
    <row r="18" spans="1:5" x14ac:dyDescent="0.2">
      <c r="A18" s="21" t="s">
        <v>102</v>
      </c>
      <c r="B18" s="1">
        <v>600</v>
      </c>
      <c r="C18" s="85" t="b">
        <v>0</v>
      </c>
    </row>
    <row r="19" spans="1:5" x14ac:dyDescent="0.2">
      <c r="A19" s="21"/>
      <c r="B19" s="21"/>
    </row>
    <row r="21" spans="1:5" x14ac:dyDescent="0.2">
      <c r="A21" s="21" t="s">
        <v>59</v>
      </c>
      <c r="B21" s="21"/>
      <c r="C21" s="21"/>
      <c r="D21" s="21"/>
      <c r="E21" s="21"/>
    </row>
    <row r="23" spans="1:5" ht="15" x14ac:dyDescent="0.25">
      <c r="A23" s="21" t="s">
        <v>60</v>
      </c>
      <c r="B23" s="17" t="s">
        <v>3</v>
      </c>
      <c r="C23" s="21" t="s">
        <v>61</v>
      </c>
      <c r="D23" s="21" t="s">
        <v>62</v>
      </c>
      <c r="E23" s="6" t="s">
        <v>63</v>
      </c>
    </row>
    <row r="24" spans="1:5" x14ac:dyDescent="0.2">
      <c r="A24" s="21"/>
      <c r="B24" s="21" t="s">
        <v>61</v>
      </c>
      <c r="C24" s="21"/>
      <c r="D24" s="21"/>
      <c r="E24" s="21"/>
    </row>
    <row r="25" spans="1:5" x14ac:dyDescent="0.2">
      <c r="A25" s="21"/>
      <c r="B25" s="21" t="s">
        <v>62</v>
      </c>
      <c r="C25" s="21"/>
      <c r="D25" s="21"/>
      <c r="E25" s="21"/>
    </row>
    <row r="26" spans="1:5" ht="15" x14ac:dyDescent="0.25">
      <c r="A26" s="21"/>
      <c r="B26" s="6" t="s">
        <v>63</v>
      </c>
      <c r="C26" s="21"/>
      <c r="D26" s="21"/>
      <c r="E26" s="21"/>
    </row>
    <row r="29" spans="1:5" x14ac:dyDescent="0.2">
      <c r="A29" s="21" t="s">
        <v>5</v>
      </c>
      <c r="B29" s="21" t="s">
        <v>51</v>
      </c>
      <c r="C29" s="21"/>
      <c r="D29" s="21"/>
      <c r="E29" s="21"/>
    </row>
    <row r="30" spans="1:5" x14ac:dyDescent="0.2">
      <c r="A30" s="21"/>
      <c r="B30" s="21" t="s">
        <v>5</v>
      </c>
      <c r="C30" s="21"/>
      <c r="D30" s="21"/>
      <c r="E30" s="21"/>
    </row>
    <row r="31" spans="1:5" x14ac:dyDescent="0.2">
      <c r="A31" s="21"/>
      <c r="B31" s="21" t="s">
        <v>55</v>
      </c>
      <c r="C31" s="21"/>
      <c r="D31" s="21"/>
      <c r="E31" s="21"/>
    </row>
    <row r="34" spans="1:5" x14ac:dyDescent="0.2">
      <c r="A34" s="21" t="s">
        <v>9</v>
      </c>
      <c r="B34" s="21" t="s">
        <v>51</v>
      </c>
      <c r="C34" s="21" t="s">
        <v>10</v>
      </c>
      <c r="D34" s="21" t="s">
        <v>64</v>
      </c>
      <c r="E34" s="21" t="s">
        <v>65</v>
      </c>
    </row>
    <row r="35" spans="1:5" x14ac:dyDescent="0.2">
      <c r="A35" s="21" t="s">
        <v>66</v>
      </c>
      <c r="B35" s="39">
        <v>1</v>
      </c>
      <c r="C35" s="39">
        <v>1</v>
      </c>
      <c r="D35" s="39">
        <v>1</v>
      </c>
      <c r="E35" s="39">
        <v>1</v>
      </c>
    </row>
    <row r="36" spans="1:5" x14ac:dyDescent="0.2">
      <c r="A36" s="21"/>
      <c r="B36" s="39"/>
      <c r="C36" s="39">
        <v>1.5</v>
      </c>
      <c r="D36" s="39"/>
      <c r="E36" s="39">
        <v>1.5</v>
      </c>
    </row>
    <row r="37" spans="1:5" x14ac:dyDescent="0.2">
      <c r="A37" s="21"/>
      <c r="B37" s="39"/>
      <c r="C37" s="39">
        <v>2</v>
      </c>
      <c r="D37" s="39"/>
      <c r="E37" s="39">
        <v>2</v>
      </c>
    </row>
    <row r="38" spans="1:5" x14ac:dyDescent="0.2">
      <c r="A38" s="21"/>
      <c r="B38" s="39"/>
      <c r="C38" s="39">
        <v>2.5</v>
      </c>
      <c r="D38" s="39"/>
      <c r="E38" s="39">
        <v>2.5</v>
      </c>
    </row>
    <row r="39" spans="1:5" x14ac:dyDescent="0.2">
      <c r="A39" s="21"/>
      <c r="B39" s="39"/>
      <c r="C39" s="39">
        <v>3</v>
      </c>
      <c r="D39" s="39"/>
      <c r="E39" s="39">
        <v>3</v>
      </c>
    </row>
    <row r="40" spans="1:5" x14ac:dyDescent="0.2">
      <c r="A40" s="21"/>
      <c r="B40" s="39"/>
      <c r="C40" s="21">
        <v>3.5</v>
      </c>
      <c r="D40" s="39"/>
      <c r="E40" s="21">
        <v>3.5</v>
      </c>
    </row>
    <row r="41" spans="1:5" x14ac:dyDescent="0.2">
      <c r="A41" s="21"/>
      <c r="B41" s="39"/>
      <c r="C41" s="39">
        <v>4</v>
      </c>
      <c r="D41" s="39"/>
      <c r="E41" s="39">
        <v>4</v>
      </c>
    </row>
    <row r="42" spans="1:5" x14ac:dyDescent="0.2">
      <c r="A42" s="21"/>
      <c r="B42" s="39"/>
      <c r="C42" s="39"/>
      <c r="D42" s="39"/>
      <c r="E42" s="39"/>
    </row>
    <row r="43" spans="1:5" x14ac:dyDescent="0.2">
      <c r="A43" s="21"/>
      <c r="B43" s="39"/>
      <c r="C43" s="39"/>
      <c r="D43" s="39"/>
      <c r="E43" s="39"/>
    </row>
    <row r="44" spans="1:5" x14ac:dyDescent="0.2">
      <c r="A44" s="21"/>
      <c r="B44" s="39"/>
      <c r="C44" s="39"/>
      <c r="D44" s="39"/>
      <c r="E44" s="39"/>
    </row>
    <row r="48" spans="1:5" x14ac:dyDescent="0.2">
      <c r="A48" s="21"/>
      <c r="B48" s="39"/>
      <c r="C48" s="21"/>
      <c r="D48" s="21"/>
      <c r="E48" s="21"/>
    </row>
    <row r="49" spans="1:4" x14ac:dyDescent="0.2">
      <c r="A49" s="21" t="s">
        <v>67</v>
      </c>
      <c r="B49" s="21" t="s">
        <v>68</v>
      </c>
      <c r="C49" s="21"/>
      <c r="D49" s="21"/>
    </row>
    <row r="50" spans="1:4" x14ac:dyDescent="0.2">
      <c r="A50" s="21"/>
      <c r="B50" s="21" t="s">
        <v>69</v>
      </c>
      <c r="C50" s="21"/>
      <c r="D50" s="21"/>
    </row>
    <row r="52" spans="1:4" x14ac:dyDescent="0.2">
      <c r="A52" s="21" t="s">
        <v>70</v>
      </c>
      <c r="B52" s="21" t="s">
        <v>64</v>
      </c>
      <c r="C52" s="21"/>
      <c r="D52" s="21"/>
    </row>
    <row r="53" spans="1:4" x14ac:dyDescent="0.2">
      <c r="A53" s="21"/>
      <c r="B53" s="21" t="s">
        <v>10</v>
      </c>
      <c r="C53" s="21"/>
      <c r="D53" s="21"/>
    </row>
    <row r="55" spans="1:4" x14ac:dyDescent="0.2">
      <c r="A55" s="21" t="s">
        <v>71</v>
      </c>
      <c r="B55" s="21" t="s">
        <v>72</v>
      </c>
      <c r="C55" s="21"/>
      <c r="D55" s="21"/>
    </row>
    <row r="56" spans="1:4" x14ac:dyDescent="0.2">
      <c r="A56" s="21"/>
      <c r="B56" s="21" t="s">
        <v>73</v>
      </c>
      <c r="C56" s="21"/>
      <c r="D56" s="21"/>
    </row>
    <row r="57" spans="1:4" x14ac:dyDescent="0.2">
      <c r="A57" s="21"/>
      <c r="B57" s="21" t="s">
        <v>74</v>
      </c>
      <c r="C57" s="21"/>
      <c r="D57" s="21"/>
    </row>
    <row r="60" spans="1:4" x14ac:dyDescent="0.2">
      <c r="A60" s="21" t="s">
        <v>75</v>
      </c>
      <c r="B60" s="21">
        <v>0</v>
      </c>
      <c r="C60" s="21"/>
      <c r="D60" s="21"/>
    </row>
    <row r="61" spans="1:4" x14ac:dyDescent="0.2">
      <c r="A61" s="21"/>
      <c r="B61" s="21">
        <v>1</v>
      </c>
      <c r="C61" s="21"/>
      <c r="D61" s="21"/>
    </row>
    <row r="62" spans="1:4" x14ac:dyDescent="0.2">
      <c r="A62" s="21"/>
      <c r="B62" s="21">
        <v>2</v>
      </c>
      <c r="C62" s="21"/>
      <c r="D62" s="21"/>
    </row>
    <row r="63" spans="1:4" x14ac:dyDescent="0.2">
      <c r="A63" s="21"/>
      <c r="B63" s="21">
        <v>3</v>
      </c>
      <c r="C63" s="21"/>
      <c r="D63" s="21"/>
    </row>
    <row r="64" spans="1:4" x14ac:dyDescent="0.2">
      <c r="A64" s="21"/>
      <c r="B64" s="21">
        <v>4</v>
      </c>
      <c r="C64" s="82"/>
      <c r="D64" s="82"/>
    </row>
    <row r="67" spans="1:7" x14ac:dyDescent="0.2">
      <c r="A67" s="21" t="s">
        <v>76</v>
      </c>
      <c r="B67" s="21" t="s">
        <v>51</v>
      </c>
      <c r="C67" s="21"/>
      <c r="D67" s="21" t="s">
        <v>77</v>
      </c>
      <c r="E67" s="21"/>
      <c r="F67" s="21"/>
      <c r="G67" s="21" t="s">
        <v>77</v>
      </c>
    </row>
    <row r="68" spans="1:7" x14ac:dyDescent="0.2">
      <c r="A68" s="21"/>
      <c r="B68" s="21" t="s">
        <v>78</v>
      </c>
      <c r="C68" s="21"/>
      <c r="D68" s="21" t="s">
        <v>78</v>
      </c>
      <c r="E68" s="21"/>
      <c r="F68" s="21"/>
      <c r="G68" s="21" t="s">
        <v>78</v>
      </c>
    </row>
    <row r="69" spans="1:7" x14ac:dyDescent="0.2">
      <c r="A69" s="21"/>
      <c r="B69" s="21" t="s">
        <v>41</v>
      </c>
      <c r="C69" s="21"/>
      <c r="D69" s="21" t="s">
        <v>41</v>
      </c>
      <c r="E69" s="21"/>
      <c r="F69" s="21"/>
      <c r="G69" s="21" t="s">
        <v>41</v>
      </c>
    </row>
    <row r="70" spans="1:7" x14ac:dyDescent="0.2">
      <c r="A70" s="21"/>
      <c r="B70" s="21" t="s">
        <v>40</v>
      </c>
      <c r="C70" s="21"/>
      <c r="D70" s="21" t="s">
        <v>40</v>
      </c>
      <c r="E70" s="21"/>
      <c r="F70" s="21"/>
      <c r="G70" s="21" t="s">
        <v>40</v>
      </c>
    </row>
    <row r="71" spans="1:7" x14ac:dyDescent="0.2">
      <c r="A71" s="21"/>
      <c r="B71" s="21" t="s">
        <v>58</v>
      </c>
      <c r="C71" s="21"/>
      <c r="D71" s="21" t="s">
        <v>58</v>
      </c>
      <c r="E71" s="21"/>
      <c r="F71" s="21"/>
      <c r="G71" s="21" t="s">
        <v>58</v>
      </c>
    </row>
    <row r="72" spans="1:7" x14ac:dyDescent="0.2">
      <c r="A72" s="21"/>
      <c r="B72" s="21" t="s">
        <v>79</v>
      </c>
      <c r="C72" s="21"/>
      <c r="D72" s="21" t="s">
        <v>79</v>
      </c>
      <c r="E72" s="21"/>
      <c r="F72" s="21"/>
      <c r="G72" s="21" t="s">
        <v>79</v>
      </c>
    </row>
    <row r="73" spans="1:7" x14ac:dyDescent="0.2">
      <c r="A73" s="21"/>
      <c r="B73" s="21" t="s">
        <v>80</v>
      </c>
      <c r="C73" s="21"/>
      <c r="D73" s="21" t="s">
        <v>80</v>
      </c>
      <c r="E73" s="21"/>
      <c r="F73" s="21"/>
      <c r="G73" s="21" t="s">
        <v>80</v>
      </c>
    </row>
    <row r="74" spans="1:7" x14ac:dyDescent="0.2">
      <c r="A74" s="21"/>
      <c r="B74" s="21" t="s">
        <v>81</v>
      </c>
      <c r="C74" s="21"/>
      <c r="D74" s="21" t="s">
        <v>81</v>
      </c>
      <c r="E74" s="21"/>
      <c r="F74" s="21"/>
      <c r="G74" s="21" t="s">
        <v>81</v>
      </c>
    </row>
    <row r="75" spans="1:7" x14ac:dyDescent="0.2">
      <c r="A75" s="21"/>
      <c r="B75" s="21" t="s">
        <v>82</v>
      </c>
      <c r="C75" s="21"/>
      <c r="D75" s="21" t="s">
        <v>82</v>
      </c>
      <c r="E75" s="21"/>
      <c r="F75" s="21"/>
      <c r="G75" s="21" t="s">
        <v>82</v>
      </c>
    </row>
    <row r="76" spans="1:7" x14ac:dyDescent="0.2">
      <c r="A76" s="21"/>
      <c r="B76" s="21"/>
      <c r="C76" s="21"/>
      <c r="D76" s="21" t="s">
        <v>83</v>
      </c>
      <c r="E76" s="21"/>
      <c r="F76" s="21"/>
      <c r="G76" s="21" t="s">
        <v>83</v>
      </c>
    </row>
    <row r="79" spans="1:7" x14ac:dyDescent="0.2">
      <c r="A79" s="21" t="s">
        <v>84</v>
      </c>
      <c r="B79" s="21"/>
      <c r="C79" s="21"/>
      <c r="D79" s="21"/>
      <c r="E79" s="21"/>
      <c r="F79" s="21"/>
      <c r="G79" s="21"/>
    </row>
    <row r="80" spans="1:7" ht="14.25" customHeight="1" x14ac:dyDescent="0.2">
      <c r="A80" s="21" t="s">
        <v>85</v>
      </c>
      <c r="B80" s="63" t="s">
        <v>86</v>
      </c>
      <c r="C80" s="63"/>
      <c r="D80" s="63"/>
      <c r="E80" s="63"/>
      <c r="F80" s="63"/>
      <c r="G80" s="63"/>
    </row>
    <row r="81" spans="1:7" x14ac:dyDescent="0.2">
      <c r="A81" s="21"/>
      <c r="B81" s="63"/>
      <c r="C81" s="63"/>
      <c r="D81" s="63"/>
      <c r="E81" s="63"/>
      <c r="F81" s="63"/>
      <c r="G81" s="63"/>
    </row>
    <row r="83" spans="1:7" x14ac:dyDescent="0.2">
      <c r="A83" s="21" t="s">
        <v>87</v>
      </c>
      <c r="B83" s="63" t="s">
        <v>43</v>
      </c>
      <c r="C83" s="63"/>
      <c r="D83" s="63"/>
      <c r="E83" s="63"/>
      <c r="F83" s="63"/>
      <c r="G83" s="63"/>
    </row>
    <row r="84" spans="1:7" x14ac:dyDescent="0.2">
      <c r="A84" s="21"/>
      <c r="B84" s="63"/>
      <c r="C84" s="63"/>
      <c r="D84" s="63"/>
      <c r="E84" s="63"/>
      <c r="F84" s="63"/>
      <c r="G84" s="63"/>
    </row>
    <row r="93" spans="1:7" x14ac:dyDescent="0.2">
      <c r="A93" s="21" t="s">
        <v>88</v>
      </c>
      <c r="B93" s="17" t="s">
        <v>3</v>
      </c>
      <c r="C93" s="21" t="s">
        <v>63</v>
      </c>
      <c r="D93" s="21"/>
      <c r="E93" s="21"/>
      <c r="F93" s="21"/>
      <c r="G93" s="21"/>
    </row>
    <row r="94" spans="1:7" x14ac:dyDescent="0.2">
      <c r="A94" s="21"/>
      <c r="B94" s="21">
        <v>10</v>
      </c>
      <c r="C94" s="21">
        <v>1</v>
      </c>
      <c r="D94" s="21"/>
      <c r="E94" s="21"/>
      <c r="F94" s="21"/>
      <c r="G94" s="21"/>
    </row>
    <row r="95" spans="1:7" x14ac:dyDescent="0.2">
      <c r="A95" s="21"/>
      <c r="B95" s="21"/>
      <c r="C95" s="21">
        <v>2</v>
      </c>
      <c r="D95" s="21"/>
      <c r="E95" s="21"/>
      <c r="F95" s="21"/>
      <c r="G95" s="21"/>
    </row>
    <row r="96" spans="1:7" x14ac:dyDescent="0.2">
      <c r="A96" s="21"/>
      <c r="B96" s="21"/>
      <c r="C96" s="21">
        <v>3</v>
      </c>
      <c r="D96" s="21"/>
      <c r="E96" s="21"/>
      <c r="F96" s="21"/>
      <c r="G96" s="21"/>
    </row>
    <row r="97" spans="1:4" x14ac:dyDescent="0.2">
      <c r="A97" s="21"/>
      <c r="B97" s="21"/>
      <c r="C97" s="21">
        <v>4</v>
      </c>
      <c r="D97" s="21"/>
    </row>
    <row r="98" spans="1:4" x14ac:dyDescent="0.2">
      <c r="A98" s="21"/>
      <c r="B98" s="21"/>
      <c r="C98" s="21">
        <v>5</v>
      </c>
      <c r="D98" s="21"/>
    </row>
    <row r="99" spans="1:4" x14ac:dyDescent="0.2">
      <c r="A99" s="21"/>
      <c r="B99" s="21"/>
      <c r="C99" s="21">
        <v>6</v>
      </c>
      <c r="D99" s="21"/>
    </row>
    <row r="100" spans="1:4" x14ac:dyDescent="0.2">
      <c r="A100" s="21"/>
      <c r="B100" s="21"/>
      <c r="C100" s="21">
        <v>7</v>
      </c>
      <c r="D100" s="21"/>
    </row>
    <row r="101" spans="1:4" x14ac:dyDescent="0.2">
      <c r="A101" s="21"/>
      <c r="B101" s="21"/>
      <c r="C101" s="21">
        <v>8</v>
      </c>
      <c r="D101" s="21"/>
    </row>
    <row r="102" spans="1:4" x14ac:dyDescent="0.2">
      <c r="A102" s="21"/>
      <c r="B102" s="21"/>
      <c r="C102" s="21">
        <v>9</v>
      </c>
      <c r="D102" s="21"/>
    </row>
    <row r="103" spans="1:4" x14ac:dyDescent="0.2">
      <c r="A103" s="21"/>
      <c r="B103" s="21"/>
      <c r="C103" s="21">
        <v>10</v>
      </c>
      <c r="D103" s="21"/>
    </row>
    <row r="105" spans="1:4" x14ac:dyDescent="0.2">
      <c r="A105" s="21"/>
      <c r="B105" s="21"/>
      <c r="C105" s="21"/>
      <c r="D105" s="40"/>
    </row>
    <row r="106" spans="1:4" x14ac:dyDescent="0.2">
      <c r="A106" s="21"/>
      <c r="B106" s="21"/>
      <c r="C106" s="21"/>
      <c r="D106" s="41"/>
    </row>
    <row r="107" spans="1:4" x14ac:dyDescent="0.2">
      <c r="A107" s="21"/>
      <c r="B107" s="21"/>
      <c r="C107" s="21"/>
      <c r="D107" s="41"/>
    </row>
    <row r="108" spans="1:4" x14ac:dyDescent="0.2">
      <c r="A108" s="21"/>
      <c r="B108" s="21"/>
      <c r="C108" s="21"/>
      <c r="D108" s="42"/>
    </row>
    <row r="109" spans="1:4" x14ac:dyDescent="0.2">
      <c r="A109" s="21"/>
      <c r="B109" s="21"/>
      <c r="C109" s="21"/>
      <c r="D109" s="42"/>
    </row>
    <row r="111" spans="1:4" x14ac:dyDescent="0.2">
      <c r="A111" s="21"/>
      <c r="B111" s="21"/>
      <c r="C111" s="21"/>
      <c r="D111" s="40"/>
    </row>
    <row r="112" spans="1:4" x14ac:dyDescent="0.2">
      <c r="A112" s="21"/>
      <c r="B112" s="21"/>
      <c r="C112" s="21"/>
      <c r="D112" s="41"/>
    </row>
    <row r="113" spans="1:10" x14ac:dyDescent="0.2">
      <c r="A113" s="21"/>
      <c r="B113" s="21"/>
      <c r="C113" s="21"/>
      <c r="D113" s="41"/>
      <c r="E113" s="21"/>
      <c r="F113" s="21"/>
      <c r="G113" s="21"/>
      <c r="H113" s="21"/>
      <c r="I113" s="21"/>
      <c r="J113" s="21"/>
    </row>
    <row r="114" spans="1:10" x14ac:dyDescent="0.2">
      <c r="A114" s="21"/>
      <c r="B114" s="21"/>
      <c r="C114" s="21"/>
      <c r="D114" s="42"/>
      <c r="E114" s="21"/>
      <c r="F114" s="21"/>
      <c r="G114" s="21"/>
      <c r="H114" s="21"/>
      <c r="I114" s="21"/>
      <c r="J114" s="21"/>
    </row>
    <row r="115" spans="1:10" x14ac:dyDescent="0.2">
      <c r="A115" s="21"/>
      <c r="B115" s="21"/>
      <c r="C115" s="42"/>
      <c r="D115" s="42"/>
      <c r="E115" s="21"/>
      <c r="F115" s="21"/>
      <c r="G115" s="21"/>
      <c r="H115" s="21"/>
      <c r="I115" s="21"/>
      <c r="J115" s="21"/>
    </row>
    <row r="117" spans="1:10" ht="15" x14ac:dyDescent="0.25">
      <c r="A117" s="43" t="s">
        <v>89</v>
      </c>
      <c r="B117" s="43" t="s">
        <v>40</v>
      </c>
      <c r="C117" s="20"/>
      <c r="D117" s="43" t="s">
        <v>58</v>
      </c>
      <c r="E117" s="20"/>
      <c r="F117" s="6"/>
      <c r="G117" s="6"/>
      <c r="H117" s="6"/>
      <c r="I117" s="6"/>
      <c r="J117" s="6"/>
    </row>
    <row r="118" spans="1:10" x14ac:dyDescent="0.2">
      <c r="A118" s="43"/>
      <c r="B118" s="43" t="s">
        <v>45</v>
      </c>
      <c r="C118" s="43"/>
      <c r="D118" s="43" t="s">
        <v>45</v>
      </c>
      <c r="E118" s="43"/>
      <c r="F118" s="21"/>
      <c r="G118" s="21"/>
      <c r="H118" s="21"/>
      <c r="I118" s="21"/>
      <c r="J118" s="21"/>
    </row>
    <row r="119" spans="1:10" x14ac:dyDescent="0.2">
      <c r="A119" s="43"/>
      <c r="B119" s="43" t="s">
        <v>90</v>
      </c>
      <c r="C119" s="43"/>
      <c r="D119" s="43"/>
      <c r="E119" s="43"/>
      <c r="F119" s="21"/>
      <c r="G119" s="21"/>
      <c r="H119" s="21"/>
      <c r="I119" s="21"/>
      <c r="J119" s="21"/>
    </row>
    <row r="120" spans="1:10" x14ac:dyDescent="0.2">
      <c r="A120" s="43"/>
      <c r="B120" s="43" t="s">
        <v>44</v>
      </c>
      <c r="C120" s="43"/>
      <c r="D120" s="43"/>
      <c r="E120" s="43"/>
      <c r="F120" s="21"/>
      <c r="G120" s="21"/>
      <c r="H120" s="21"/>
      <c r="I120" s="21"/>
      <c r="J120" s="21"/>
    </row>
    <row r="121" spans="1:10" x14ac:dyDescent="0.2">
      <c r="A121" s="43"/>
      <c r="B121" s="43" t="s">
        <v>46</v>
      </c>
      <c r="C121" s="43"/>
      <c r="D121" s="43" t="s">
        <v>46</v>
      </c>
      <c r="E121" s="43"/>
      <c r="F121" s="21"/>
      <c r="G121" s="21"/>
      <c r="H121" s="21"/>
      <c r="I121" s="21"/>
      <c r="J121" s="21"/>
    </row>
    <row r="122" spans="1:10" x14ac:dyDescent="0.2">
      <c r="A122" s="43"/>
      <c r="B122" s="43" t="s">
        <v>91</v>
      </c>
      <c r="C122" s="43"/>
      <c r="D122" s="43" t="s">
        <v>91</v>
      </c>
      <c r="E122" s="43"/>
      <c r="F122" s="21"/>
      <c r="G122" s="21"/>
      <c r="H122" s="21"/>
      <c r="I122" s="21"/>
      <c r="J122" s="21"/>
    </row>
  </sheetData>
  <sheetProtection algorithmName="SHA-512" hashValue="eMpjGgXRJuGTKdQ3VCfFCup0h3YBkjqFHk0qd3hqA8e1LMXv68nkl7pyyqe3pOAUDRzoHjvrfBkySwrQAp4jhw==" saltValue="kuyQBqEnV7s6AtbujBycFQ==" spinCount="100000" sheet="1" objects="1" scenarios="1"/>
  <mergeCells count="3">
    <mergeCell ref="B83:G84"/>
    <mergeCell ref="C64:D64"/>
    <mergeCell ref="B80:G81"/>
  </mergeCells>
  <pageMargins left="0.7" right="0.7" top="0.78740157499999996" bottom="0.78740157499999996"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E944-D75C-455D-8791-071185DEA3FF}">
  <sheetPr codeName="Tabelle4"/>
  <dimension ref="A4:K21"/>
  <sheetViews>
    <sheetView zoomScale="130" zoomScaleNormal="130" workbookViewId="0">
      <selection activeCell="B19" sqref="B19"/>
    </sheetView>
  </sheetViews>
  <sheetFormatPr baseColWidth="10" defaultColWidth="11.42578125" defaultRowHeight="15" x14ac:dyDescent="0.25"/>
  <cols>
    <col min="1" max="1" width="36.7109375" bestFit="1" customWidth="1"/>
    <col min="2" max="2" width="16" customWidth="1"/>
    <col min="3" max="3" width="12" customWidth="1"/>
    <col min="4" max="6" width="11.28515625" customWidth="1"/>
  </cols>
  <sheetData>
    <row r="4" spans="1:11" x14ac:dyDescent="0.25">
      <c r="D4" s="83"/>
      <c r="E4" s="83"/>
      <c r="F4" s="83"/>
      <c r="I4" s="83" t="s">
        <v>1</v>
      </c>
      <c r="J4" s="83"/>
      <c r="K4" s="83"/>
    </row>
    <row r="6" spans="1:11" x14ac:dyDescent="0.25">
      <c r="C6" t="s">
        <v>92</v>
      </c>
      <c r="D6" s="9"/>
      <c r="E6" s="9"/>
      <c r="F6" s="9"/>
      <c r="I6" t="s">
        <v>93</v>
      </c>
      <c r="J6" t="s">
        <v>94</v>
      </c>
      <c r="K6" t="s">
        <v>95</v>
      </c>
    </row>
    <row r="7" spans="1:11" x14ac:dyDescent="0.25">
      <c r="A7" s="21" t="s">
        <v>20</v>
      </c>
      <c r="D7" s="11"/>
      <c r="E7" s="11"/>
      <c r="F7" s="11"/>
      <c r="I7" s="11">
        <v>160</v>
      </c>
      <c r="J7" s="11">
        <v>140</v>
      </c>
      <c r="K7" s="11">
        <v>165</v>
      </c>
    </row>
    <row r="8" spans="1:11" x14ac:dyDescent="0.25">
      <c r="A8" s="21" t="s">
        <v>21</v>
      </c>
      <c r="B8" s="42">
        <v>0.8</v>
      </c>
      <c r="C8" s="42"/>
      <c r="D8" s="11"/>
      <c r="E8" s="11"/>
      <c r="F8" s="11"/>
      <c r="I8" s="44">
        <f t="shared" ref="I8:I17" si="0">$I$7*B8</f>
        <v>128</v>
      </c>
      <c r="J8" s="44">
        <f>$J$7*B8</f>
        <v>112</v>
      </c>
      <c r="K8" s="44">
        <f>$K$7*B8</f>
        <v>132</v>
      </c>
    </row>
    <row r="9" spans="1:11" x14ac:dyDescent="0.25">
      <c r="A9" s="21" t="s">
        <v>22</v>
      </c>
      <c r="B9" s="42">
        <v>0.8</v>
      </c>
      <c r="C9" s="42"/>
      <c r="D9" s="11"/>
      <c r="E9" s="11"/>
      <c r="F9" s="11"/>
      <c r="I9" s="44">
        <f t="shared" si="0"/>
        <v>128</v>
      </c>
      <c r="J9" s="44">
        <f t="shared" ref="J9:J17" si="1">$J$7*B9</f>
        <v>112</v>
      </c>
      <c r="K9" s="44">
        <f t="shared" ref="K9:K17" si="2">$K$7*B9</f>
        <v>132</v>
      </c>
    </row>
    <row r="10" spans="1:11" x14ac:dyDescent="0.25">
      <c r="A10" s="21" t="s">
        <v>99</v>
      </c>
      <c r="B10" s="42">
        <v>0.7</v>
      </c>
      <c r="C10" s="42"/>
      <c r="D10" s="11"/>
      <c r="E10" s="11"/>
      <c r="F10" s="11"/>
      <c r="I10" s="44">
        <f t="shared" si="0"/>
        <v>112</v>
      </c>
      <c r="J10" s="44">
        <f t="shared" si="1"/>
        <v>98</v>
      </c>
      <c r="K10" s="44">
        <f>$K$7*B10</f>
        <v>115.49999999999999</v>
      </c>
    </row>
    <row r="11" spans="1:11" x14ac:dyDescent="0.25">
      <c r="A11" s="21" t="s">
        <v>98</v>
      </c>
      <c r="B11" s="42">
        <v>0.7</v>
      </c>
      <c r="C11" s="42"/>
      <c r="D11" s="11"/>
      <c r="E11" s="11"/>
      <c r="F11" s="11"/>
      <c r="I11" s="44">
        <f t="shared" si="0"/>
        <v>112</v>
      </c>
      <c r="J11" s="44">
        <f t="shared" si="1"/>
        <v>98</v>
      </c>
      <c r="K11" s="44">
        <f t="shared" si="2"/>
        <v>115.49999999999999</v>
      </c>
    </row>
    <row r="12" spans="1:11" x14ac:dyDescent="0.25">
      <c r="A12" s="21" t="s">
        <v>23</v>
      </c>
      <c r="B12" s="42">
        <v>0.6</v>
      </c>
      <c r="C12" s="42"/>
      <c r="D12" s="11"/>
      <c r="E12" s="11"/>
      <c r="F12" s="11"/>
      <c r="I12" s="44">
        <f t="shared" si="0"/>
        <v>96</v>
      </c>
      <c r="J12" s="44">
        <f t="shared" si="1"/>
        <v>84</v>
      </c>
      <c r="K12" s="44">
        <f t="shared" si="2"/>
        <v>99</v>
      </c>
    </row>
    <row r="13" spans="1:11" x14ac:dyDescent="0.25">
      <c r="A13" s="21" t="s">
        <v>24</v>
      </c>
      <c r="B13" s="42">
        <v>0.6</v>
      </c>
      <c r="C13" s="42"/>
      <c r="D13" s="11"/>
      <c r="E13" s="11"/>
      <c r="F13" s="11"/>
      <c r="I13" s="44">
        <f t="shared" si="0"/>
        <v>96</v>
      </c>
      <c r="J13" s="44">
        <f t="shared" si="1"/>
        <v>84</v>
      </c>
      <c r="K13" s="44">
        <f t="shared" si="2"/>
        <v>99</v>
      </c>
    </row>
    <row r="14" spans="1:11" x14ac:dyDescent="0.25">
      <c r="A14" s="21" t="s">
        <v>97</v>
      </c>
      <c r="B14" s="42">
        <v>0.3</v>
      </c>
      <c r="C14" s="42"/>
      <c r="D14" s="11"/>
      <c r="E14" s="11"/>
      <c r="F14" s="11"/>
      <c r="I14" s="44">
        <f t="shared" si="0"/>
        <v>48</v>
      </c>
      <c r="J14" s="44">
        <f t="shared" si="1"/>
        <v>42</v>
      </c>
      <c r="K14" s="44">
        <f t="shared" si="2"/>
        <v>49.5</v>
      </c>
    </row>
    <row r="15" spans="1:11" x14ac:dyDescent="0.25">
      <c r="A15" s="21" t="s">
        <v>25</v>
      </c>
      <c r="B15" s="42">
        <v>0.4</v>
      </c>
      <c r="C15" s="42"/>
      <c r="D15" s="11"/>
      <c r="E15" s="11"/>
      <c r="F15" s="11"/>
      <c r="I15" s="44">
        <f>$I$7*B15</f>
        <v>64</v>
      </c>
      <c r="J15" s="44">
        <f t="shared" si="1"/>
        <v>56</v>
      </c>
      <c r="K15" s="44">
        <f t="shared" si="2"/>
        <v>66</v>
      </c>
    </row>
    <row r="16" spans="1:11" x14ac:dyDescent="0.25">
      <c r="A16" s="21" t="s">
        <v>26</v>
      </c>
      <c r="B16" s="42">
        <v>0.4</v>
      </c>
      <c r="C16" s="42"/>
      <c r="D16" s="11"/>
      <c r="E16" s="11"/>
      <c r="F16" s="11"/>
      <c r="I16" s="44">
        <f t="shared" si="0"/>
        <v>64</v>
      </c>
      <c r="J16" s="44">
        <f t="shared" si="1"/>
        <v>56</v>
      </c>
      <c r="K16" s="44">
        <f t="shared" si="2"/>
        <v>66</v>
      </c>
    </row>
    <row r="17" spans="1:11" x14ac:dyDescent="0.25">
      <c r="A17" s="21" t="s">
        <v>96</v>
      </c>
      <c r="B17" s="42">
        <v>0.4</v>
      </c>
      <c r="C17" s="42"/>
      <c r="D17" s="11"/>
      <c r="E17" s="11"/>
      <c r="F17" s="11"/>
      <c r="I17" s="44">
        <f t="shared" si="0"/>
        <v>64</v>
      </c>
      <c r="J17" s="44">
        <f t="shared" si="1"/>
        <v>56</v>
      </c>
      <c r="K17" s="44">
        <f t="shared" si="2"/>
        <v>66</v>
      </c>
    </row>
    <row r="20" spans="1:11" x14ac:dyDescent="0.25">
      <c r="A20" s="21"/>
      <c r="B20" s="42"/>
    </row>
    <row r="21" spans="1:11" x14ac:dyDescent="0.25">
      <c r="A21" s="21"/>
      <c r="B21" s="42"/>
    </row>
  </sheetData>
  <sheetProtection algorithmName="SHA-512" hashValue="bGT/EwZV+wMv0xgizOn3+IhhxMUIYUYksjPrBTbxDnUzZexQE1lBJDjymGL3WNSt77vt2gdGL9dO2mirFzeM4Q==" saltValue="lUpn6Ws/ALwHLrYtK7rLQA==" spinCount="100000" sheet="1" objects="1" scenarios="1"/>
  <mergeCells count="2">
    <mergeCell ref="D4:F4"/>
    <mergeCell ref="I4:K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62092F54B56024B93B103293BABABFD" ma:contentTypeVersion="3" ma:contentTypeDescription="Ein neues Dokument erstellen." ma:contentTypeScope="" ma:versionID="bec59805ab4c3dd8b37105fe8d6ecca9">
  <xsd:schema xmlns:xsd="http://www.w3.org/2001/XMLSchema" xmlns:xs="http://www.w3.org/2001/XMLSchema" xmlns:p="http://schemas.microsoft.com/office/2006/metadata/properties" xmlns:ns2="f6ecb5e1-1c2b-4f9b-96a2-e2f1d3e4dc5e" targetNamespace="http://schemas.microsoft.com/office/2006/metadata/properties" ma:root="true" ma:fieldsID="692be6a3f8e2358b30942412dc0e6680" ns2:_="">
    <xsd:import namespace="f6ecb5e1-1c2b-4f9b-96a2-e2f1d3e4dc5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cb5e1-1c2b-4f9b-96a2-e2f1d3e4d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C717F9-9347-4FEE-9EA4-613DB6B6848C}">
  <ds:schemaRefs>
    <ds:schemaRef ds:uri="http://schemas.microsoft.com/sharepoint/v3/contenttype/forms"/>
  </ds:schemaRefs>
</ds:datastoreItem>
</file>

<file path=customXml/itemProps2.xml><?xml version="1.0" encoding="utf-8"?>
<ds:datastoreItem xmlns:ds="http://schemas.openxmlformats.org/officeDocument/2006/customXml" ds:itemID="{218794F6-C4B2-4269-A291-6C959EFBDB43}">
  <ds:schemaRefs>
    <ds:schemaRef ds:uri="http://purl.org/dc/elements/1.1/"/>
    <ds:schemaRef ds:uri="http://schemas.microsoft.com/office/2006/metadata/properties"/>
    <ds:schemaRef ds:uri="http://www.w3.org/XML/1998/namespace"/>
    <ds:schemaRef ds:uri="f6ecb5e1-1c2b-4f9b-96a2-e2f1d3e4dc5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F6B93FE-BB7E-436A-AFC5-CA0D4C457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cb5e1-1c2b-4f9b-96a2-e2f1d3e4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Anhang 1</vt:lpstr>
      <vt:lpstr>Datenquelle</vt: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Urs Kappeler</dc:creator>
  <cp:keywords/>
  <dc:description/>
  <cp:lastModifiedBy>Ruben Marques</cp:lastModifiedBy>
  <cp:revision/>
  <cp:lastPrinted>2026-04-10T13:46:20Z</cp:lastPrinted>
  <dcterms:created xsi:type="dcterms:W3CDTF">2015-04-21T11:28:17Z</dcterms:created>
  <dcterms:modified xsi:type="dcterms:W3CDTF">2026-04-15T06:20:25Z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0x010100562092F54B56024B93B103293BABABFD</vt:lpwstr>
  </property>
</Properties>
</file>